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Martin and Frances\Documents\00 Martin stuff\excel\Birding\"/>
    </mc:Choice>
  </mc:AlternateContent>
  <xr:revisionPtr revIDLastSave="0" documentId="8_{1C6AA5F8-F6A7-4C42-BB26-5CA0BA2FBE6C}" xr6:coauthVersionLast="47" xr6:coauthVersionMax="47" xr10:uidLastSave="{00000000-0000-0000-0000-000000000000}"/>
  <bookViews>
    <workbookView xWindow="-108" yWindow="-108" windowWidth="23256" windowHeight="12576" tabRatio="241" firstSheet="1" activeTab="1" xr2:uid="{00000000-000D-0000-FFFF-FFFF00000000}"/>
  </bookViews>
  <sheets>
    <sheet name="years 38, 37 average" sheetId="10" r:id="rId1"/>
    <sheet name="Occurence" sheetId="1" r:id="rId2"/>
    <sheet name="Breeding" sheetId="2" r:id="rId3"/>
    <sheet name="Sheet1" sheetId="5" r:id="rId4"/>
    <sheet name="Sheet2" sheetId="6" r:id="rId5"/>
  </sheets>
  <calcPr calcId="191029"/>
</workbook>
</file>

<file path=xl/calcChain.xml><?xml version="1.0" encoding="utf-8"?>
<calcChain xmlns="http://schemas.openxmlformats.org/spreadsheetml/2006/main">
  <c r="A36" i="1" l="1"/>
  <c r="A68" i="1" l="1"/>
  <c r="A7" i="1" l="1"/>
  <c r="A116" i="1" l="1"/>
  <c r="A10" i="1" l="1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D3" i="2"/>
  <c r="A24" i="1" l="1"/>
  <c r="A118" i="1" l="1"/>
  <c r="A81" i="1" l="1"/>
  <c r="A50" i="2"/>
  <c r="A5" i="1" l="1"/>
  <c r="A6" i="1"/>
  <c r="A8" i="1"/>
  <c r="A9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9" i="1"/>
  <c r="A70" i="1"/>
  <c r="A71" i="1"/>
  <c r="A72" i="1"/>
  <c r="A73" i="1"/>
  <c r="A74" i="1"/>
  <c r="A75" i="1"/>
  <c r="A76" i="1"/>
  <c r="A77" i="1"/>
  <c r="A78" i="1"/>
  <c r="A79" i="1"/>
  <c r="A80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7" i="1"/>
  <c r="A119" i="1"/>
  <c r="A4" i="1"/>
  <c r="A65" i="2" l="1"/>
  <c r="A66" i="2"/>
  <c r="A67" i="2"/>
  <c r="A68" i="2"/>
  <c r="A69" i="2"/>
  <c r="A70" i="2"/>
  <c r="A71" i="2"/>
  <c r="A72" i="2"/>
  <c r="A55" i="2"/>
  <c r="A74" i="2"/>
  <c r="A73" i="2"/>
  <c r="A35" i="2"/>
  <c r="A62" i="2"/>
  <c r="A63" i="2"/>
  <c r="A64" i="2"/>
  <c r="A61" i="2"/>
  <c r="A9" i="2" l="1"/>
  <c r="A26" i="2"/>
  <c r="A76" i="2"/>
  <c r="A75" i="2"/>
  <c r="A60" i="2"/>
  <c r="A59" i="2"/>
  <c r="A58" i="2"/>
  <c r="A57" i="2"/>
  <c r="A56" i="2"/>
  <c r="A54" i="2"/>
  <c r="A53" i="2"/>
  <c r="A52" i="2"/>
  <c r="A51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4" i="2"/>
  <c r="A33" i="2"/>
  <c r="A32" i="2"/>
  <c r="A31" i="2"/>
  <c r="A30" i="2"/>
  <c r="A29" i="2"/>
  <c r="A28" i="2"/>
  <c r="A27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8" i="2"/>
  <c r="A7" i="2"/>
  <c r="A6" i="2"/>
  <c r="A5" i="2"/>
  <c r="A4" i="2"/>
  <c r="C3" i="2"/>
  <c r="AI2" i="2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AI2" i="1"/>
  <c r="AJ2" i="1" s="1"/>
  <c r="AK2" i="1" s="1"/>
  <c r="AL2" i="1" s="1"/>
  <c r="AG2" i="1"/>
  <c r="AF2" i="1" s="1"/>
  <c r="AE2" i="1" s="1"/>
  <c r="AD2" i="1" s="1"/>
  <c r="AC2" i="1" s="1"/>
  <c r="AB2" i="1" s="1"/>
  <c r="AA2" i="1" s="1"/>
  <c r="Z2" i="1" s="1"/>
  <c r="Y2" i="1" s="1"/>
  <c r="X2" i="1" s="1"/>
  <c r="W2" i="1" s="1"/>
  <c r="V2" i="1" s="1"/>
  <c r="U2" i="1" s="1"/>
  <c r="T2" i="1" s="1"/>
  <c r="S2" i="1" s="1"/>
  <c r="R2" i="1" s="1"/>
  <c r="Q2" i="1" s="1"/>
  <c r="P2" i="1" s="1"/>
  <c r="O2" i="1" s="1"/>
  <c r="N2" i="1" s="1"/>
  <c r="M2" i="1" s="1"/>
  <c r="L2" i="1" s="1"/>
  <c r="K2" i="1" s="1"/>
  <c r="AN2" i="1" l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AM2" i="1"/>
  <c r="A1" i="1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and Frances</author>
    <author>frances butterfield</author>
  </authors>
  <commentList>
    <comment ref="X12" authorId="0" shapeId="0" xr:uid="{7B75EF3C-2CA1-43EF-8294-E583E098A002}">
      <text>
        <r>
          <rPr>
            <b/>
            <sz val="9"/>
            <color indexed="81"/>
            <rFont val="Tahoma"/>
            <family val="2"/>
          </rPr>
          <t>Martin and Frances:</t>
        </r>
        <r>
          <rPr>
            <sz val="9"/>
            <color indexed="81"/>
            <rFont val="Tahoma"/>
            <family val="2"/>
          </rPr>
          <t xml:space="preserve">
Flock of 16 then flock of 22, both in site at same time.</t>
        </r>
      </text>
    </comment>
    <comment ref="E34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Roosting in deciduous trees in Bunda and Akuna streets
</t>
        </r>
      </text>
    </comment>
    <comment ref="AK34" authorId="0" shapeId="0" xr:uid="{6F043D2C-3BDD-4779-BA04-66BC880AD4F0}">
      <text>
        <r>
          <rPr>
            <b/>
            <sz val="9"/>
            <color indexed="81"/>
            <rFont val="Tahoma"/>
            <family val="2"/>
          </rPr>
          <t>Martin and Frances:</t>
        </r>
        <r>
          <rPr>
            <sz val="9"/>
            <color indexed="81"/>
            <rFont val="Tahoma"/>
            <family val="2"/>
          </rPr>
          <t xml:space="preserve">
Roosting in plane trees on Akuna St and City walk
</t>
        </r>
      </text>
    </comment>
    <comment ref="AR34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Flew past balcony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34" authorId="0" shapeId="0" xr:uid="{773B4A90-5893-442B-9DE4-CFA8C85C8FFD}">
      <text>
        <r>
          <rPr>
            <b/>
            <sz val="9"/>
            <color indexed="81"/>
            <rFont val="Tahoma"/>
            <charset val="1"/>
          </rPr>
          <t>Martin and Frances:</t>
        </r>
        <r>
          <rPr>
            <sz val="9"/>
            <color indexed="81"/>
            <rFont val="Tahoma"/>
            <charset val="1"/>
          </rPr>
          <t xml:space="preserve">
Roosting in deciduous trees in City Walk
</t>
        </r>
      </text>
    </comment>
    <comment ref="AK106" authorId="0" shapeId="0" xr:uid="{B4D3224F-E389-4C3C-857E-425E318DD807}">
      <text>
        <r>
          <rPr>
            <b/>
            <sz val="9"/>
            <color indexed="81"/>
            <rFont val="Tahoma"/>
            <family val="2"/>
          </rPr>
          <t>Martin and Frances:</t>
        </r>
        <r>
          <rPr>
            <sz val="9"/>
            <color indexed="81"/>
            <rFont val="Tahoma"/>
            <family val="2"/>
          </rPr>
          <t xml:space="preserve">
two other groups of 6 in Park but outside site.</t>
        </r>
      </text>
    </comment>
    <comment ref="Y107" authorId="0" shapeId="0" xr:uid="{570FA2C0-8741-4360-837D-95A35868A279}">
      <text>
        <r>
          <rPr>
            <b/>
            <sz val="9"/>
            <color indexed="81"/>
            <rFont val="Tahoma"/>
            <family val="2"/>
          </rPr>
          <t>Martin and Frances:</t>
        </r>
        <r>
          <rPr>
            <sz val="9"/>
            <color indexed="81"/>
            <rFont val="Tahoma"/>
            <family val="2"/>
          </rPr>
          <t xml:space="preserve">
calling loudly from Target Carpark</t>
        </r>
      </text>
    </comment>
  </commentList>
</comments>
</file>

<file path=xl/sharedStrings.xml><?xml version="1.0" encoding="utf-8"?>
<sst xmlns="http://schemas.openxmlformats.org/spreadsheetml/2006/main" count="191" uniqueCount="119">
  <si>
    <t>Code</t>
  </si>
  <si>
    <t>Species</t>
  </si>
  <si>
    <t>Superb Fairy-wren</t>
  </si>
  <si>
    <t>White-eared Honeyeater</t>
  </si>
  <si>
    <t>Crimson Rosella</t>
  </si>
  <si>
    <t>Australian Magpie</t>
  </si>
  <si>
    <t>Pied Currawong</t>
  </si>
  <si>
    <t>Laughing Kookaburra</t>
  </si>
  <si>
    <t>Weebill</t>
  </si>
  <si>
    <t>Yellow-faced honeyeater</t>
  </si>
  <si>
    <t>White-throated treecreeper</t>
  </si>
  <si>
    <t>Grey butcherbird</t>
  </si>
  <si>
    <t>Red wattlebird</t>
  </si>
  <si>
    <t>Striated thornbill</t>
  </si>
  <si>
    <t>Yellow-rumped thornbill</t>
  </si>
  <si>
    <t>Speckled warbler</t>
  </si>
  <si>
    <t>White-throated gerygone</t>
  </si>
  <si>
    <t>Brown-headed honeyeater</t>
  </si>
  <si>
    <t>Red-browed finch</t>
  </si>
  <si>
    <t>Australian Raven</t>
  </si>
  <si>
    <t>Buff-rumped thornbill</t>
  </si>
  <si>
    <t>White-browed scrubwren</t>
  </si>
  <si>
    <t>Eastern Rosella</t>
  </si>
  <si>
    <t>Rufous whistler</t>
  </si>
  <si>
    <t>Grey currawong</t>
  </si>
  <si>
    <t>Noisy friarbird</t>
  </si>
  <si>
    <t>Collared sparrowhawk</t>
  </si>
  <si>
    <t>Sulphur-crested cockatoo</t>
  </si>
  <si>
    <t>Leaden flycatcher</t>
  </si>
  <si>
    <t>Eastern spinebill</t>
  </si>
  <si>
    <t>Pacific Black Duck</t>
  </si>
  <si>
    <t>Yellow-tailed black-cockatoo</t>
  </si>
  <si>
    <t>Western gerygone</t>
  </si>
  <si>
    <t>Grey fantail</t>
  </si>
  <si>
    <t>Magpie-lark</t>
  </si>
  <si>
    <t>Silvereye</t>
  </si>
  <si>
    <t>Galah</t>
  </si>
  <si>
    <t>Spotted pardalote</t>
  </si>
  <si>
    <t>White-winged chough</t>
  </si>
  <si>
    <t>Common blackbird</t>
  </si>
  <si>
    <t>Australian Wood duck</t>
  </si>
  <si>
    <t>Little Pied Cormorant</t>
  </si>
  <si>
    <t>Tree Martin</t>
  </si>
  <si>
    <t>Welcome swallow</t>
  </si>
  <si>
    <t>Varied Sitella</t>
  </si>
  <si>
    <t>Grey shrike thrush</t>
  </si>
  <si>
    <t>Dusky woodswallow</t>
  </si>
  <si>
    <t>Black-faced cuckoo-shrike</t>
  </si>
  <si>
    <t>Brown thornbill</t>
  </si>
  <si>
    <t>Little eagle</t>
  </si>
  <si>
    <t>Striated pardalote</t>
  </si>
  <si>
    <t>Little Raven</t>
  </si>
  <si>
    <t>Wedge-tailed Eagle</t>
  </si>
  <si>
    <t>Gang-gang cockatoo</t>
  </si>
  <si>
    <t>Sacred Kingfisher</t>
  </si>
  <si>
    <t>Olive-backed oriole</t>
  </si>
  <si>
    <t>White-throated needletail</t>
  </si>
  <si>
    <t>Scarlet robin</t>
  </si>
  <si>
    <t>White-faced heron</t>
  </si>
  <si>
    <t>Straw-necked ibis</t>
  </si>
  <si>
    <t>Golden whistler</t>
  </si>
  <si>
    <t>Painted button-quail</t>
  </si>
  <si>
    <t>White-naped honeyeater</t>
  </si>
  <si>
    <t>Willie wagtail</t>
  </si>
  <si>
    <t>Common bronzewing</t>
  </si>
  <si>
    <t>Masked Lapwing</t>
  </si>
  <si>
    <t>Noisy Miner</t>
  </si>
  <si>
    <t>Common starling</t>
  </si>
  <si>
    <t>Yellow-tufted honeyeater</t>
  </si>
  <si>
    <t>crested pigeon</t>
  </si>
  <si>
    <t>Pallid Cuckoo</t>
  </si>
  <si>
    <t>Brown Goshawk</t>
  </si>
  <si>
    <t>European goldfinch</t>
  </si>
  <si>
    <t>Horsfield's Bronze-cuckoo</t>
  </si>
  <si>
    <t>Fan-tailed Cuckoo</t>
  </si>
  <si>
    <t>Horsfield's Bronze-Cuckoo</t>
  </si>
  <si>
    <t>Southern boobook</t>
  </si>
  <si>
    <t>Australian King-parrot</t>
  </si>
  <si>
    <t>Grey teal</t>
  </si>
  <si>
    <t>Shining Bronze-cuckoo</t>
  </si>
  <si>
    <t>Brush Cuckoo</t>
  </si>
  <si>
    <t>Australian Owlet-nightjar</t>
  </si>
  <si>
    <t>Double Barred Finch</t>
  </si>
  <si>
    <t>Australian White Ibis</t>
  </si>
  <si>
    <t>Tawny Frogmouth</t>
  </si>
  <si>
    <t>Mistletoebird</t>
  </si>
  <si>
    <t>Nankeen Kestrel</t>
  </si>
  <si>
    <t>Brown Falcon</t>
  </si>
  <si>
    <t>Red-rumped Parrot</t>
  </si>
  <si>
    <t>White-necked Heron</t>
  </si>
  <si>
    <t>Yellow Thornbill</t>
  </si>
  <si>
    <t>Fuscous Honeyeater</t>
  </si>
  <si>
    <t>White-browed Woodswallow</t>
  </si>
  <si>
    <t>Masked Woodswallow</t>
  </si>
  <si>
    <t>Eastern Koel</t>
  </si>
  <si>
    <t>White-winged Triller</t>
  </si>
  <si>
    <t>Eastern Barn Owl</t>
  </si>
  <si>
    <t>Eastern Yellow Robin</t>
  </si>
  <si>
    <t>Little Corella</t>
  </si>
  <si>
    <t>Woodswallow sp</t>
  </si>
  <si>
    <t>Great Cormorant</t>
  </si>
  <si>
    <t>Rainbow Bee-eater</t>
  </si>
  <si>
    <t>Nankeen Night-heron</t>
  </si>
  <si>
    <t>New Holland Honeyeater</t>
  </si>
  <si>
    <t>Peregrine Falcon</t>
  </si>
  <si>
    <t>Rose robin</t>
  </si>
  <si>
    <t>Red-capped Robin</t>
  </si>
  <si>
    <t>Rufous fantail</t>
  </si>
  <si>
    <t>Satin Flycatcher</t>
  </si>
  <si>
    <t>Dollarbird</t>
  </si>
  <si>
    <t>Satin Bowerbird</t>
  </si>
  <si>
    <t>Channel-billed Cuckoo</t>
  </si>
  <si>
    <t>Flame Robin</t>
  </si>
  <si>
    <t>Rufous Songlark</t>
  </si>
  <si>
    <t>Hybrid Crimson-Eastern Rosella</t>
  </si>
  <si>
    <t>Australian Hobby</t>
  </si>
  <si>
    <t>Silver Gull</t>
  </si>
  <si>
    <t>Common Myna</t>
  </si>
  <si>
    <t>Rock dove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</si>
</sst>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/>
    <xf numFmtId="0" fontId="3" fillId="3" borderId="0" applyNumberFormat="0" applyBorder="0" applyAlignment="0" applyProtection="0"/>
    <xf numFmtId="0" fontId="5" fillId="4" borderId="1" applyNumberFormat="0" applyFont="0" applyAlignment="0" applyProtection="0"/>
    <xf numFmtId="0" fontId="2" fillId="4" borderId="1" applyNumberFormat="0" applyFont="0" applyAlignment="0" applyProtection="0"/>
  </cellStyleXfs>
  <cellXfs count="55">
    <xf numFmtId="0" fontId="0" fillId="0" borderId="0" xfId="0"/>
    <xf numFmtId="1" fontId="2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1" xfId="3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1" fillId="0" borderId="0" xfId="0" applyFont="1" applyFill="1"/>
    <xf numFmtId="16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1" fontId="0" fillId="0" borderId="0" xfId="0" applyNumberFormat="1" applyFill="1"/>
    <xf numFmtId="1" fontId="1" fillId="0" borderId="0" xfId="0" applyNumberFormat="1" applyFont="1" applyFill="1" applyAlignment="1">
      <alignment horizontal="center"/>
    </xf>
    <xf numFmtId="16" fontId="0" fillId="0" borderId="0" xfId="0" applyNumberForma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1" applyFill="1"/>
    <xf numFmtId="16" fontId="1" fillId="0" borderId="0" xfId="1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" fontId="1" fillId="0" borderId="0" xfId="1" applyNumberFormat="1" applyFill="1"/>
    <xf numFmtId="0" fontId="0" fillId="0" borderId="0" xfId="0" applyFont="1" applyFill="1"/>
    <xf numFmtId="1" fontId="2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0" fontId="6" fillId="0" borderId="0" xfId="2" applyFont="1" applyFill="1" applyAlignment="1">
      <alignment horizontal="center"/>
    </xf>
    <xf numFmtId="0" fontId="1" fillId="0" borderId="0" xfId="1" applyFont="1" applyFill="1"/>
    <xf numFmtId="0" fontId="2" fillId="0" borderId="0" xfId="1" applyFont="1" applyFill="1"/>
    <xf numFmtId="16" fontId="2" fillId="0" borderId="0" xfId="1" applyNumberFormat="1" applyFont="1" applyFill="1"/>
    <xf numFmtId="16" fontId="1" fillId="0" borderId="0" xfId="1" applyNumberFormat="1" applyFont="1" applyFill="1"/>
    <xf numFmtId="1" fontId="1" fillId="0" borderId="0" xfId="1" applyNumberFormat="1" applyFont="1" applyFill="1"/>
    <xf numFmtId="1" fontId="2" fillId="0" borderId="0" xfId="0" applyNumberFormat="1" applyFont="1" applyFill="1" applyAlignment="1">
      <alignment horizontal="left"/>
    </xf>
    <xf numFmtId="1" fontId="2" fillId="0" borderId="0" xfId="1" applyNumberFormat="1" applyFont="1" applyFill="1"/>
    <xf numFmtId="1" fontId="2" fillId="0" borderId="0" xfId="0" applyNumberFormat="1" applyFont="1" applyFill="1" applyAlignment="1"/>
    <xf numFmtId="0" fontId="2" fillId="0" borderId="0" xfId="0" applyFont="1" applyFill="1"/>
    <xf numFmtId="0" fontId="2" fillId="0" borderId="0" xfId="3" applyFont="1" applyFill="1" applyBorder="1"/>
    <xf numFmtId="0" fontId="2" fillId="0" borderId="0" xfId="1" applyFont="1" applyFill="1" applyAlignment="1"/>
    <xf numFmtId="0" fontId="2" fillId="0" borderId="1" xfId="1" applyFont="1" applyFill="1" applyBorder="1"/>
    <xf numFmtId="0" fontId="1" fillId="0" borderId="1" xfId="3" applyFont="1" applyFill="1"/>
    <xf numFmtId="164" fontId="2" fillId="0" borderId="0" xfId="1" applyNumberFormat="1" applyFont="1" applyFill="1"/>
    <xf numFmtId="14" fontId="0" fillId="0" borderId="0" xfId="0" applyNumberFormat="1" applyFill="1"/>
    <xf numFmtId="0" fontId="2" fillId="0" borderId="0" xfId="1" applyFont="1" applyFill="1" applyBorder="1"/>
    <xf numFmtId="0" fontId="2" fillId="0" borderId="0" xfId="1" quotePrefix="1" applyFont="1" applyFill="1"/>
    <xf numFmtId="0" fontId="1" fillId="0" borderId="0" xfId="1" applyFill="1" applyBorder="1"/>
    <xf numFmtId="0" fontId="0" fillId="0" borderId="1" xfId="3" applyFont="1" applyFill="1" applyBorder="1"/>
    <xf numFmtId="0" fontId="2" fillId="0" borderId="1" xfId="4" applyFont="1" applyFill="1"/>
    <xf numFmtId="0" fontId="2" fillId="0" borderId="1" xfId="3" applyFont="1" applyFill="1"/>
    <xf numFmtId="0" fontId="0" fillId="0" borderId="0" xfId="3" applyFont="1" applyFill="1" applyBorder="1"/>
    <xf numFmtId="0" fontId="1" fillId="0" borderId="1" xfId="1" applyFill="1" applyBorder="1"/>
    <xf numFmtId="164" fontId="1" fillId="0" borderId="0" xfId="1" applyNumberFormat="1" applyFont="1" applyFill="1"/>
    <xf numFmtId="0" fontId="2" fillId="0" borderId="0" xfId="1" applyFont="1" applyFill="1" applyAlignment="1">
      <alignment horizontal="center"/>
    </xf>
    <xf numFmtId="1" fontId="1" fillId="0" borderId="0" xfId="0" applyNumberFormat="1" applyFont="1" applyFill="1" applyAlignment="1">
      <alignment horizontal="left"/>
    </xf>
    <xf numFmtId="0" fontId="7" fillId="0" borderId="0" xfId="1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">
    <cellStyle name="Grey 2" xfId="1" xr:uid="{00000000-0005-0000-0000-000000000000}"/>
    <cellStyle name="Neutral" xfId="2" builtinId="28"/>
    <cellStyle name="Normal" xfId="0" builtinId="0"/>
    <cellStyle name="Note" xfId="3" builtinId="10"/>
    <cellStyle name="Note 2" xfId="4" xr:uid="{00000000-0005-0000-0000-000004000000}"/>
  </cellStyles>
  <dxfs count="9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66"/>
      <color rgb="FF27F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# species observed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919468683472288E-2"/>
          <c:y val="0.14301944375040404"/>
          <c:w val="0.90285837644252465"/>
          <c:h val="0.73463637115786939"/>
        </c:manualLayout>
      </c:layout>
      <c:lineChart>
        <c:grouping val="standard"/>
        <c:varyColors val="0"/>
        <c:ser>
          <c:idx val="0"/>
          <c:order val="0"/>
          <c:tx>
            <c:v>year 38</c:v>
          </c:tx>
          <c:spPr>
            <a:ln w="41275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Occurence!$D$122:$V$122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1F-4808-B29F-67F57D0813B8}"/>
            </c:ext>
          </c:extLst>
        </c:ser>
        <c:ser>
          <c:idx val="1"/>
          <c:order val="1"/>
          <c:tx>
            <c:v>Year 37</c:v>
          </c:tx>
          <c:spPr>
            <a:ln w="53975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Occurence!$D$123:$BC$123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F-4808-B29F-67F57D0813B8}"/>
            </c:ext>
          </c:extLst>
        </c:ser>
        <c:ser>
          <c:idx val="2"/>
          <c:order val="2"/>
          <c:tx>
            <c:v>Average</c:v>
          </c:tx>
          <c:spPr>
            <a:ln w="53975"/>
          </c:spPr>
          <c:marker>
            <c:symbol val="none"/>
          </c:marker>
          <c:val>
            <c:numRef>
              <c:f>Occurence!$D$134:$BC$134</c:f>
              <c:numCache>
                <c:formatCode>0.0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F-4808-B29F-67F57D081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912768"/>
        <c:axId val="227320576"/>
      </c:lineChart>
      <c:catAx>
        <c:axId val="21291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 number</a:t>
                </a:r>
              </a:p>
            </c:rich>
          </c:tx>
          <c:overlay val="0"/>
        </c:title>
        <c:majorTickMark val="out"/>
        <c:minorTickMark val="none"/>
        <c:tickLblPos val="nextTo"/>
        <c:crossAx val="227320576"/>
        <c:crosses val="autoZero"/>
        <c:auto val="1"/>
        <c:lblAlgn val="ctr"/>
        <c:lblOffset val="100"/>
        <c:noMultiLvlLbl val="0"/>
      </c:catAx>
      <c:valAx>
        <c:axId val="2273205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# species</a:t>
                </a:r>
              </a:p>
            </c:rich>
          </c:tx>
          <c:layout>
            <c:manualLayout>
              <c:xMode val="edge"/>
              <c:yMode val="edge"/>
              <c:x val="3.4134007857164819E-2"/>
              <c:y val="7.364787811966602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29127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49"/>
  <sheetViews>
    <sheetView tabSelected="1" zoomScaleNormal="100" workbookViewId="0">
      <pane xSplit="3" ySplit="3" topLeftCell="D59" activePane="bottomRight" state="frozen"/>
      <selection pane="topRight" activeCell="C1" sqref="C1"/>
      <selection pane="bottomLeft" activeCell="A4" sqref="A4"/>
      <selection pane="bottomRight" activeCell="AP95" sqref="AP95"/>
    </sheetView>
  </sheetViews>
  <sheetFormatPr defaultColWidth="9.109375" defaultRowHeight="13.2" x14ac:dyDescent="0.25"/>
  <cols>
    <col min="1" max="1" width="4" style="2" bestFit="1" customWidth="1"/>
    <col min="2" max="2" width="9.109375" style="20"/>
    <col min="3" max="3" width="30.109375" style="34" bestFit="1" customWidth="1"/>
    <col min="4" max="4" width="6.33203125" style="27" bestFit="1" customWidth="1"/>
    <col min="5" max="5" width="6.33203125" style="26" bestFit="1" customWidth="1"/>
    <col min="6" max="6" width="8.6640625" style="26" bestFit="1" customWidth="1"/>
    <col min="7" max="7" width="6.33203125" style="38" bestFit="1" customWidth="1"/>
    <col min="8" max="8" width="6.33203125" style="26" bestFit="1" customWidth="1"/>
    <col min="9" max="16" width="7.109375" style="26" bestFit="1" customWidth="1"/>
    <col min="17" max="18" width="6.88671875" style="26" bestFit="1" customWidth="1"/>
    <col min="19" max="21" width="6.5546875" style="26" bestFit="1" customWidth="1"/>
    <col min="22" max="29" width="7" style="26" bestFit="1" customWidth="1"/>
    <col min="30" max="34" width="6.88671875" style="26" bestFit="1" customWidth="1"/>
    <col min="35" max="40" width="7" style="26" bestFit="1" customWidth="1"/>
    <col min="41" max="41" width="9.109375" style="26"/>
    <col min="42" max="42" width="7" style="26" bestFit="1" customWidth="1"/>
    <col min="43" max="52" width="9.109375" style="26"/>
    <col min="53" max="53" width="8.33203125" style="26" customWidth="1"/>
    <col min="54" max="54" width="6.88671875" style="26" bestFit="1" customWidth="1"/>
    <col min="55" max="55" width="6.88671875" style="8" bestFit="1" customWidth="1"/>
    <col min="56" max="75" width="9.109375" style="22"/>
    <col min="76" max="16384" width="9.109375" style="5"/>
  </cols>
  <sheetData>
    <row r="1" spans="1:75" x14ac:dyDescent="0.25">
      <c r="A1" s="54">
        <f>COUNTIF(A4:A194,"&gt;0")</f>
        <v>0</v>
      </c>
      <c r="B1" s="53" t="s">
        <v>0</v>
      </c>
      <c r="C1" s="53" t="s">
        <v>1</v>
      </c>
      <c r="D1" s="27">
        <v>27</v>
      </c>
      <c r="E1" s="26">
        <v>28</v>
      </c>
      <c r="F1" s="26">
        <v>29</v>
      </c>
      <c r="G1" s="26">
        <v>30</v>
      </c>
      <c r="H1" s="26">
        <v>31</v>
      </c>
      <c r="I1" s="26">
        <v>32</v>
      </c>
      <c r="J1" s="26">
        <v>33</v>
      </c>
      <c r="K1" s="26">
        <v>34</v>
      </c>
      <c r="L1" s="26">
        <v>35</v>
      </c>
      <c r="M1" s="26">
        <v>36</v>
      </c>
      <c r="N1" s="26">
        <v>37</v>
      </c>
      <c r="O1" s="26">
        <v>38</v>
      </c>
      <c r="P1" s="26">
        <v>39</v>
      </c>
      <c r="Q1" s="26">
        <v>40</v>
      </c>
      <c r="R1" s="26">
        <v>41</v>
      </c>
      <c r="S1" s="26">
        <v>42</v>
      </c>
      <c r="T1" s="26">
        <v>43</v>
      </c>
      <c r="U1" s="26">
        <v>44</v>
      </c>
      <c r="V1" s="26">
        <v>45</v>
      </c>
      <c r="W1" s="26">
        <v>46</v>
      </c>
      <c r="X1" s="26">
        <v>47</v>
      </c>
      <c r="Y1" s="26">
        <v>48</v>
      </c>
      <c r="Z1" s="26">
        <v>49</v>
      </c>
      <c r="AA1" s="26">
        <v>50</v>
      </c>
      <c r="AB1" s="26">
        <v>51</v>
      </c>
      <c r="AC1" s="26">
        <v>52</v>
      </c>
      <c r="AD1" s="26">
        <v>1</v>
      </c>
      <c r="AE1" s="26">
        <v>2</v>
      </c>
      <c r="AF1" s="26">
        <v>3</v>
      </c>
      <c r="AG1" s="26">
        <v>4</v>
      </c>
      <c r="AH1" s="26">
        <v>5</v>
      </c>
      <c r="AI1" s="26">
        <v>6</v>
      </c>
      <c r="AJ1" s="26">
        <v>7</v>
      </c>
      <c r="AK1" s="26">
        <v>8</v>
      </c>
      <c r="AL1" s="26">
        <v>9</v>
      </c>
      <c r="AM1" s="26">
        <v>10</v>
      </c>
      <c r="AN1" s="26">
        <v>11</v>
      </c>
      <c r="AO1" s="26">
        <v>12</v>
      </c>
      <c r="AP1" s="26">
        <v>13</v>
      </c>
      <c r="AQ1" s="26">
        <v>14</v>
      </c>
      <c r="AR1" s="26">
        <v>15</v>
      </c>
      <c r="AS1" s="26">
        <v>16</v>
      </c>
      <c r="AT1" s="26">
        <v>17</v>
      </c>
      <c r="AU1" s="26">
        <v>18</v>
      </c>
      <c r="AV1" s="26">
        <v>19</v>
      </c>
      <c r="AW1" s="26">
        <v>20</v>
      </c>
      <c r="AX1" s="26">
        <v>21</v>
      </c>
      <c r="AY1" s="26">
        <v>22</v>
      </c>
      <c r="AZ1" s="26">
        <v>23</v>
      </c>
      <c r="BA1" s="26">
        <v>24</v>
      </c>
      <c r="BB1" s="26">
        <v>25</v>
      </c>
      <c r="BC1" s="8">
        <v>26</v>
      </c>
    </row>
    <row r="2" spans="1:75" x14ac:dyDescent="0.25">
      <c r="A2" s="54"/>
      <c r="B2" s="53"/>
      <c r="C2" s="53"/>
      <c r="D2" s="28">
        <v>39997</v>
      </c>
      <c r="E2" s="29">
        <v>40004</v>
      </c>
      <c r="F2" s="29">
        <v>40011</v>
      </c>
      <c r="G2" s="29">
        <v>40017</v>
      </c>
      <c r="H2" s="29">
        <v>40024</v>
      </c>
      <c r="I2" s="29">
        <v>40032</v>
      </c>
      <c r="J2" s="29">
        <v>40039</v>
      </c>
      <c r="K2" s="29">
        <f t="shared" ref="K2:S2" si="0">L2-7</f>
        <v>38950</v>
      </c>
      <c r="L2" s="29">
        <f t="shared" si="0"/>
        <v>38957</v>
      </c>
      <c r="M2" s="29">
        <f t="shared" si="0"/>
        <v>38964</v>
      </c>
      <c r="N2" s="29">
        <f t="shared" si="0"/>
        <v>38971</v>
      </c>
      <c r="O2" s="29">
        <f t="shared" si="0"/>
        <v>38978</v>
      </c>
      <c r="P2" s="29">
        <f t="shared" si="0"/>
        <v>38985</v>
      </c>
      <c r="Q2" s="29">
        <f t="shared" si="0"/>
        <v>38992</v>
      </c>
      <c r="R2" s="29">
        <f t="shared" si="0"/>
        <v>38999</v>
      </c>
      <c r="S2" s="29">
        <f t="shared" si="0"/>
        <v>39006</v>
      </c>
      <c r="T2" s="29">
        <f t="shared" ref="T2:AG2" si="1">U2-7</f>
        <v>39013</v>
      </c>
      <c r="U2" s="29">
        <f t="shared" si="1"/>
        <v>39020</v>
      </c>
      <c r="V2" s="29">
        <f t="shared" si="1"/>
        <v>39027</v>
      </c>
      <c r="W2" s="29">
        <f t="shared" si="1"/>
        <v>39034</v>
      </c>
      <c r="X2" s="29">
        <f t="shared" si="1"/>
        <v>39041</v>
      </c>
      <c r="Y2" s="29">
        <f t="shared" si="1"/>
        <v>39048</v>
      </c>
      <c r="Z2" s="29">
        <f t="shared" si="1"/>
        <v>39055</v>
      </c>
      <c r="AA2" s="29">
        <f t="shared" si="1"/>
        <v>39062</v>
      </c>
      <c r="AB2" s="29">
        <f t="shared" si="1"/>
        <v>39069</v>
      </c>
      <c r="AC2" s="29">
        <f t="shared" si="1"/>
        <v>39076</v>
      </c>
      <c r="AD2" s="29">
        <f t="shared" si="1"/>
        <v>39083</v>
      </c>
      <c r="AE2" s="29">
        <f t="shared" si="1"/>
        <v>39090</v>
      </c>
      <c r="AF2" s="29">
        <f t="shared" si="1"/>
        <v>39097</v>
      </c>
      <c r="AG2" s="29">
        <f t="shared" si="1"/>
        <v>39104</v>
      </c>
      <c r="AH2" s="29">
        <v>39111</v>
      </c>
      <c r="AI2" s="29">
        <f>AH2+7</f>
        <v>39118</v>
      </c>
      <c r="AJ2" s="29">
        <f t="shared" ref="AJ2:AT2" si="2">AI2+7</f>
        <v>39125</v>
      </c>
      <c r="AK2" s="29">
        <f t="shared" si="2"/>
        <v>39132</v>
      </c>
      <c r="AL2" s="29">
        <f t="shared" si="2"/>
        <v>39139</v>
      </c>
      <c r="AM2" s="29">
        <f>AL2+8</f>
        <v>39147</v>
      </c>
      <c r="AN2" s="29">
        <f t="shared" si="2"/>
        <v>39154</v>
      </c>
      <c r="AO2" s="29">
        <f t="shared" si="2"/>
        <v>39161</v>
      </c>
      <c r="AP2" s="29">
        <f t="shared" si="2"/>
        <v>39168</v>
      </c>
      <c r="AQ2" s="29">
        <f t="shared" si="2"/>
        <v>39175</v>
      </c>
      <c r="AR2" s="29">
        <f t="shared" si="2"/>
        <v>39182</v>
      </c>
      <c r="AS2" s="29">
        <f t="shared" si="2"/>
        <v>39189</v>
      </c>
      <c r="AT2" s="29">
        <f t="shared" si="2"/>
        <v>39196</v>
      </c>
      <c r="AU2" s="29">
        <f>AT2+7</f>
        <v>39203</v>
      </c>
      <c r="AV2" s="29">
        <f t="shared" ref="AV2:BC2" si="3">AU2+7</f>
        <v>39210</v>
      </c>
      <c r="AW2" s="29">
        <f t="shared" si="3"/>
        <v>39217</v>
      </c>
      <c r="AX2" s="29">
        <f t="shared" si="3"/>
        <v>39224</v>
      </c>
      <c r="AY2" s="29">
        <f t="shared" si="3"/>
        <v>39231</v>
      </c>
      <c r="AZ2" s="29">
        <f t="shared" si="3"/>
        <v>39238</v>
      </c>
      <c r="BA2" s="29">
        <f t="shared" si="3"/>
        <v>39245</v>
      </c>
      <c r="BB2" s="29">
        <f t="shared" si="3"/>
        <v>39252</v>
      </c>
      <c r="BC2" s="9">
        <f t="shared" si="3"/>
        <v>39259</v>
      </c>
    </row>
    <row r="3" spans="1:75" s="8" customFormat="1" x14ac:dyDescent="0.25">
      <c r="A3" s="54"/>
      <c r="B3" s="4"/>
      <c r="C3" s="53"/>
      <c r="D3" s="26">
        <f t="shared" ref="D3:AI3" si="4">COUNTIF(D4:D117,"&gt;0")</f>
        <v>0</v>
      </c>
      <c r="E3" s="26">
        <f t="shared" si="4"/>
        <v>0</v>
      </c>
      <c r="F3" s="26">
        <f t="shared" si="4"/>
        <v>0</v>
      </c>
      <c r="G3" s="26">
        <f t="shared" si="4"/>
        <v>0</v>
      </c>
      <c r="H3" s="26">
        <f t="shared" si="4"/>
        <v>0</v>
      </c>
      <c r="I3" s="26">
        <f t="shared" si="4"/>
        <v>0</v>
      </c>
      <c r="J3" s="26">
        <f t="shared" si="4"/>
        <v>0</v>
      </c>
      <c r="K3" s="26">
        <f t="shared" si="4"/>
        <v>0</v>
      </c>
      <c r="L3" s="26">
        <f t="shared" si="4"/>
        <v>0</v>
      </c>
      <c r="M3" s="26">
        <f t="shared" si="4"/>
        <v>0</v>
      </c>
      <c r="N3" s="26">
        <f t="shared" si="4"/>
        <v>0</v>
      </c>
      <c r="O3" s="26">
        <f t="shared" si="4"/>
        <v>0</v>
      </c>
      <c r="P3" s="26">
        <f t="shared" si="4"/>
        <v>0</v>
      </c>
      <c r="Q3" s="26">
        <f t="shared" si="4"/>
        <v>0</v>
      </c>
      <c r="R3" s="26">
        <f t="shared" si="4"/>
        <v>0</v>
      </c>
      <c r="S3" s="26">
        <f t="shared" si="4"/>
        <v>0</v>
      </c>
      <c r="T3" s="26">
        <f t="shared" si="4"/>
        <v>0</v>
      </c>
      <c r="U3" s="26">
        <f t="shared" si="4"/>
        <v>0</v>
      </c>
      <c r="V3" s="26">
        <f t="shared" si="4"/>
        <v>0</v>
      </c>
      <c r="W3" s="26">
        <f t="shared" si="4"/>
        <v>0</v>
      </c>
      <c r="X3" s="26">
        <f t="shared" si="4"/>
        <v>0</v>
      </c>
      <c r="Y3" s="26">
        <f t="shared" si="4"/>
        <v>0</v>
      </c>
      <c r="Z3" s="26">
        <f t="shared" si="4"/>
        <v>0</v>
      </c>
      <c r="AA3" s="26">
        <f t="shared" si="4"/>
        <v>0</v>
      </c>
      <c r="AB3" s="26">
        <f t="shared" si="4"/>
        <v>0</v>
      </c>
      <c r="AC3" s="26">
        <f t="shared" si="4"/>
        <v>0</v>
      </c>
      <c r="AD3" s="26">
        <f t="shared" si="4"/>
        <v>0</v>
      </c>
      <c r="AE3" s="26">
        <f t="shared" si="4"/>
        <v>0</v>
      </c>
      <c r="AF3" s="26">
        <f t="shared" si="4"/>
        <v>0</v>
      </c>
      <c r="AG3" s="26">
        <f t="shared" si="4"/>
        <v>0</v>
      </c>
      <c r="AH3" s="26">
        <f t="shared" si="4"/>
        <v>0</v>
      </c>
      <c r="AI3" s="26">
        <f t="shared" si="4"/>
        <v>0</v>
      </c>
      <c r="AJ3" s="26">
        <f t="shared" ref="AJ3:BC3" si="5">COUNTIF(AJ4:AJ117,"&gt;0")</f>
        <v>0</v>
      </c>
      <c r="AK3" s="26">
        <f t="shared" si="5"/>
        <v>0</v>
      </c>
      <c r="AL3" s="26">
        <f t="shared" si="5"/>
        <v>0</v>
      </c>
      <c r="AM3" s="26">
        <f t="shared" si="5"/>
        <v>0</v>
      </c>
      <c r="AN3" s="26">
        <f t="shared" si="5"/>
        <v>0</v>
      </c>
      <c r="AO3" s="30">
        <f t="shared" si="5"/>
        <v>0</v>
      </c>
      <c r="AP3" s="26">
        <f t="shared" si="5"/>
        <v>0</v>
      </c>
      <c r="AQ3" s="26">
        <f t="shared" si="5"/>
        <v>0</v>
      </c>
      <c r="AR3" s="26">
        <f t="shared" si="5"/>
        <v>0</v>
      </c>
      <c r="AS3" s="26">
        <f t="shared" si="5"/>
        <v>0</v>
      </c>
      <c r="AT3" s="26">
        <f t="shared" si="5"/>
        <v>0</v>
      </c>
      <c r="AU3" s="26">
        <f t="shared" si="5"/>
        <v>0</v>
      </c>
      <c r="AV3" s="26">
        <f t="shared" si="5"/>
        <v>0</v>
      </c>
      <c r="AW3" s="26">
        <f t="shared" si="5"/>
        <v>0</v>
      </c>
      <c r="AX3" s="26">
        <f t="shared" si="5"/>
        <v>0</v>
      </c>
      <c r="AY3" s="26">
        <f t="shared" si="5"/>
        <v>0</v>
      </c>
      <c r="AZ3" s="26">
        <f t="shared" si="5"/>
        <v>0</v>
      </c>
      <c r="BA3" s="26">
        <f t="shared" si="5"/>
        <v>0</v>
      </c>
      <c r="BB3" s="26">
        <f t="shared" si="5"/>
        <v>0</v>
      </c>
      <c r="BC3" s="13">
        <f t="shared" si="5"/>
        <v>0</v>
      </c>
    </row>
    <row r="4" spans="1:75" s="1" customFormat="1" x14ac:dyDescent="0.25">
      <c r="A4" s="7">
        <f>COUNTIF(D4:BC4,"&gt;0")+COUNTIF(D4:BC4,"*")</f>
        <v>0</v>
      </c>
      <c r="B4" s="23">
        <v>14</v>
      </c>
      <c r="C4" s="31" t="s">
        <v>61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33"/>
    </row>
    <row r="5" spans="1:75" s="7" customFormat="1" x14ac:dyDescent="0.25">
      <c r="A5" s="7">
        <f t="shared" ref="A5:A71" si="6">COUNTIF(D5:BC5,"&gt;0")+COUNTIF(D5:BC5,"*")</f>
        <v>0</v>
      </c>
      <c r="B5" s="23">
        <v>34</v>
      </c>
      <c r="C5" s="31" t="s">
        <v>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32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</row>
    <row r="6" spans="1:75" s="1" customFormat="1" x14ac:dyDescent="0.25">
      <c r="A6" s="7">
        <f t="shared" si="6"/>
        <v>0</v>
      </c>
      <c r="B6" s="23">
        <v>43</v>
      </c>
      <c r="C6" s="31" t="s">
        <v>69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32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33"/>
    </row>
    <row r="7" spans="1:75" s="1" customFormat="1" x14ac:dyDescent="0.25">
      <c r="A7" s="7">
        <f t="shared" si="6"/>
        <v>0</v>
      </c>
      <c r="B7" s="23">
        <v>957</v>
      </c>
      <c r="C7" s="31" t="s">
        <v>118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2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33"/>
    </row>
    <row r="8" spans="1:75" s="1" customFormat="1" x14ac:dyDescent="0.25">
      <c r="A8" s="7">
        <f t="shared" si="6"/>
        <v>0</v>
      </c>
      <c r="B8" s="23">
        <v>96</v>
      </c>
      <c r="C8" s="31" t="s">
        <v>100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2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33"/>
    </row>
    <row r="9" spans="1:75" s="7" customFormat="1" x14ac:dyDescent="0.25">
      <c r="A9" s="7">
        <f t="shared" si="6"/>
        <v>0</v>
      </c>
      <c r="B9" s="23">
        <v>100</v>
      </c>
      <c r="C9" s="31" t="s">
        <v>41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2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</row>
    <row r="10" spans="1:75" s="7" customFormat="1" x14ac:dyDescent="0.25">
      <c r="A10" s="7">
        <f t="shared" si="6"/>
        <v>0</v>
      </c>
      <c r="B10" s="23">
        <v>125</v>
      </c>
      <c r="C10" s="31" t="s">
        <v>116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32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</row>
    <row r="11" spans="1:75" s="7" customFormat="1" x14ac:dyDescent="0.25">
      <c r="A11" s="7">
        <f t="shared" si="6"/>
        <v>0</v>
      </c>
      <c r="B11" s="23">
        <v>133</v>
      </c>
      <c r="C11" s="31" t="s">
        <v>65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32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</row>
    <row r="12" spans="1:75" s="7" customFormat="1" x14ac:dyDescent="0.25">
      <c r="A12" s="7">
        <f t="shared" si="6"/>
        <v>0</v>
      </c>
      <c r="B12" s="23">
        <v>179</v>
      </c>
      <c r="C12" s="31" t="s">
        <v>83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32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</row>
    <row r="13" spans="1:75" s="7" customFormat="1" x14ac:dyDescent="0.25">
      <c r="A13" s="7">
        <f t="shared" si="6"/>
        <v>0</v>
      </c>
      <c r="B13" s="23">
        <v>180</v>
      </c>
      <c r="C13" s="31" t="s">
        <v>59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32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</row>
    <row r="14" spans="1:75" s="7" customFormat="1" x14ac:dyDescent="0.25">
      <c r="A14" s="7">
        <f t="shared" si="6"/>
        <v>0</v>
      </c>
      <c r="B14" s="23">
        <v>188</v>
      </c>
      <c r="C14" s="31" t="s">
        <v>58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32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</row>
    <row r="15" spans="1:75" s="7" customFormat="1" x14ac:dyDescent="0.25">
      <c r="A15" s="7">
        <f t="shared" si="6"/>
        <v>0</v>
      </c>
      <c r="B15" s="23">
        <v>189</v>
      </c>
      <c r="C15" s="31" t="s">
        <v>89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32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</row>
    <row r="16" spans="1:75" s="12" customFormat="1" x14ac:dyDescent="0.25">
      <c r="A16" s="7">
        <f t="shared" si="6"/>
        <v>0</v>
      </c>
      <c r="B16" s="20">
        <v>192</v>
      </c>
      <c r="C16" s="31" t="s">
        <v>102</v>
      </c>
      <c r="D16" s="2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8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12" customFormat="1" x14ac:dyDescent="0.25">
      <c r="A17" s="7">
        <f t="shared" si="6"/>
        <v>0</v>
      </c>
      <c r="B17" s="23">
        <v>202</v>
      </c>
      <c r="C17" s="31" t="s">
        <v>40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32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1"/>
      <c r="BD17" s="1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</row>
    <row r="18" spans="1:75" s="12" customFormat="1" x14ac:dyDescent="0.25">
      <c r="A18" s="7">
        <f t="shared" si="6"/>
        <v>0</v>
      </c>
      <c r="B18" s="23">
        <v>208</v>
      </c>
      <c r="C18" s="31" t="s">
        <v>30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2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1"/>
      <c r="BD18" s="1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</row>
    <row r="19" spans="1:75" s="12" customFormat="1" x14ac:dyDescent="0.25">
      <c r="A19" s="7">
        <f t="shared" si="6"/>
        <v>0</v>
      </c>
      <c r="B19" s="23">
        <v>211</v>
      </c>
      <c r="C19" s="31" t="s">
        <v>78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32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1"/>
      <c r="BD19" s="1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</row>
    <row r="20" spans="1:75" s="12" customFormat="1" x14ac:dyDescent="0.25">
      <c r="A20" s="7">
        <f t="shared" si="6"/>
        <v>0</v>
      </c>
      <c r="B20" s="23">
        <v>221</v>
      </c>
      <c r="C20" s="31" t="s">
        <v>71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32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1"/>
      <c r="BD20" s="1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</row>
    <row r="21" spans="1:75" s="12" customFormat="1" x14ac:dyDescent="0.25">
      <c r="A21" s="7">
        <f t="shared" si="6"/>
        <v>0</v>
      </c>
      <c r="B21" s="23">
        <v>222</v>
      </c>
      <c r="C21" s="31" t="s">
        <v>26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32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42"/>
      <c r="BA21" s="27"/>
      <c r="BB21" s="27"/>
      <c r="BC21" s="1"/>
      <c r="BD21" s="1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</row>
    <row r="22" spans="1:75" s="12" customFormat="1" x14ac:dyDescent="0.25">
      <c r="A22" s="7">
        <f t="shared" si="6"/>
        <v>0</v>
      </c>
      <c r="B22" s="23">
        <v>224</v>
      </c>
      <c r="C22" s="31" t="s">
        <v>52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32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1"/>
      <c r="BD22" s="1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1:75" s="12" customFormat="1" x14ac:dyDescent="0.25">
      <c r="A23" s="7">
        <f t="shared" si="6"/>
        <v>0</v>
      </c>
      <c r="B23" s="23">
        <v>225</v>
      </c>
      <c r="C23" s="31" t="s">
        <v>49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32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1"/>
      <c r="BD23" s="1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</row>
    <row r="24" spans="1:75" s="12" customFormat="1" x14ac:dyDescent="0.25">
      <c r="A24" s="7">
        <f t="shared" si="6"/>
        <v>0</v>
      </c>
      <c r="B24" s="23">
        <v>235</v>
      </c>
      <c r="C24" s="51" t="s">
        <v>115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32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1"/>
      <c r="BD24" s="1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</row>
    <row r="25" spans="1:75" s="12" customFormat="1" x14ac:dyDescent="0.25">
      <c r="A25" s="7">
        <f t="shared" si="6"/>
        <v>0</v>
      </c>
      <c r="B25" s="23">
        <v>237</v>
      </c>
      <c r="C25" s="31" t="s">
        <v>104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32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1"/>
      <c r="BD25" s="1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</row>
    <row r="26" spans="1:75" s="12" customFormat="1" x14ac:dyDescent="0.25">
      <c r="A26" s="7">
        <f t="shared" si="6"/>
        <v>0</v>
      </c>
      <c r="B26" s="23">
        <v>239</v>
      </c>
      <c r="C26" s="31" t="s">
        <v>87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32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1"/>
      <c r="BD26" s="1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</row>
    <row r="27" spans="1:75" s="12" customFormat="1" x14ac:dyDescent="0.25">
      <c r="A27" s="7">
        <f t="shared" si="6"/>
        <v>0</v>
      </c>
      <c r="B27" s="23">
        <v>240</v>
      </c>
      <c r="C27" s="31" t="s">
        <v>86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32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1"/>
      <c r="BD27" s="1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</row>
    <row r="28" spans="1:75" s="12" customFormat="1" x14ac:dyDescent="0.25">
      <c r="A28" s="7">
        <f t="shared" si="6"/>
        <v>0</v>
      </c>
      <c r="B28" s="23">
        <v>242</v>
      </c>
      <c r="C28" s="31" t="s">
        <v>76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32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1"/>
      <c r="BD28" s="1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</row>
    <row r="29" spans="1:75" x14ac:dyDescent="0.25">
      <c r="A29" s="7">
        <f t="shared" si="6"/>
        <v>0</v>
      </c>
      <c r="B29" s="23">
        <v>249</v>
      </c>
      <c r="C29" s="31" t="s">
        <v>96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32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1"/>
      <c r="BD29" s="1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</row>
    <row r="30" spans="1:75" x14ac:dyDescent="0.25">
      <c r="A30" s="7">
        <f t="shared" si="6"/>
        <v>0</v>
      </c>
      <c r="B30" s="20">
        <v>267</v>
      </c>
      <c r="C30" s="27" t="s">
        <v>31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34"/>
    </row>
    <row r="31" spans="1:75" x14ac:dyDescent="0.25">
      <c r="A31" s="7">
        <f t="shared" si="6"/>
        <v>0</v>
      </c>
      <c r="B31" s="20">
        <v>268</v>
      </c>
      <c r="C31" s="27" t="s">
        <v>53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34"/>
      <c r="BD31" s="34"/>
    </row>
    <row r="32" spans="1:75" x14ac:dyDescent="0.25">
      <c r="A32" s="7">
        <f t="shared" si="6"/>
        <v>0</v>
      </c>
      <c r="B32" s="20">
        <v>269</v>
      </c>
      <c r="C32" s="27" t="s">
        <v>27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34"/>
    </row>
    <row r="33" spans="1:79" x14ac:dyDescent="0.25">
      <c r="A33" s="7">
        <f t="shared" si="6"/>
        <v>0</v>
      </c>
      <c r="B33" s="20">
        <v>271</v>
      </c>
      <c r="C33" s="27" t="s">
        <v>98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34"/>
      <c r="BD33" s="34"/>
    </row>
    <row r="34" spans="1:79" x14ac:dyDescent="0.25">
      <c r="A34" s="7">
        <f t="shared" si="6"/>
        <v>0</v>
      </c>
      <c r="B34" s="20">
        <v>273</v>
      </c>
      <c r="C34" s="27" t="s">
        <v>36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34"/>
    </row>
    <row r="35" spans="1:79" ht="13.8" customHeight="1" x14ac:dyDescent="0.25">
      <c r="A35" s="7">
        <f t="shared" si="6"/>
        <v>0</v>
      </c>
      <c r="B35" s="20">
        <v>281</v>
      </c>
      <c r="C35" s="27" t="s">
        <v>77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34"/>
      <c r="BD35" s="34"/>
    </row>
    <row r="36" spans="1:79" x14ac:dyDescent="0.25">
      <c r="A36" s="7">
        <f t="shared" si="6"/>
        <v>0</v>
      </c>
      <c r="B36" s="20">
        <v>282</v>
      </c>
      <c r="C36" s="27" t="s">
        <v>4</v>
      </c>
      <c r="E36" s="27"/>
      <c r="F36" s="27"/>
      <c r="G36" s="41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34"/>
      <c r="CA36" s="31"/>
    </row>
    <row r="37" spans="1:79" x14ac:dyDescent="0.25">
      <c r="A37" s="7">
        <f t="shared" si="6"/>
        <v>0</v>
      </c>
      <c r="B37" s="20">
        <v>288</v>
      </c>
      <c r="C37" s="27" t="s">
        <v>22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34"/>
      <c r="BD37" s="34"/>
    </row>
    <row r="38" spans="1:79" x14ac:dyDescent="0.25">
      <c r="A38" s="7">
        <f t="shared" si="6"/>
        <v>0</v>
      </c>
      <c r="B38" s="20">
        <v>295</v>
      </c>
      <c r="C38" s="27" t="s">
        <v>88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34"/>
      <c r="BD38" s="34"/>
    </row>
    <row r="39" spans="1:79" x14ac:dyDescent="0.25">
      <c r="A39" s="7">
        <f t="shared" si="6"/>
        <v>0</v>
      </c>
      <c r="B39" s="20">
        <v>313</v>
      </c>
      <c r="C39" s="27" t="s">
        <v>84</v>
      </c>
      <c r="E39" s="27"/>
      <c r="F39" s="27"/>
      <c r="G39" s="41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34"/>
    </row>
    <row r="40" spans="1:79" x14ac:dyDescent="0.25">
      <c r="A40" s="7">
        <f t="shared" si="6"/>
        <v>0</v>
      </c>
      <c r="B40" s="20">
        <v>317</v>
      </c>
      <c r="C40" s="31" t="s">
        <v>81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34"/>
      <c r="BD40" s="34"/>
    </row>
    <row r="41" spans="1:79" x14ac:dyDescent="0.25">
      <c r="A41" s="7">
        <f t="shared" si="6"/>
        <v>0</v>
      </c>
      <c r="B41" s="20">
        <v>318</v>
      </c>
      <c r="C41" s="31" t="s">
        <v>109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34"/>
      <c r="BD41" s="34"/>
    </row>
    <row r="42" spans="1:79" x14ac:dyDescent="0.25">
      <c r="A42" s="7">
        <f t="shared" si="6"/>
        <v>0</v>
      </c>
      <c r="B42" s="20">
        <v>322</v>
      </c>
      <c r="C42" s="31" t="s">
        <v>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34"/>
    </row>
    <row r="43" spans="1:79" x14ac:dyDescent="0.25">
      <c r="A43" s="7">
        <f t="shared" si="6"/>
        <v>0</v>
      </c>
      <c r="B43" s="20">
        <v>326</v>
      </c>
      <c r="C43" s="31" t="s">
        <v>54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34"/>
      <c r="BD43" s="34"/>
    </row>
    <row r="44" spans="1:79" x14ac:dyDescent="0.25">
      <c r="A44" s="7">
        <f t="shared" si="6"/>
        <v>0</v>
      </c>
      <c r="B44" s="20">
        <v>329</v>
      </c>
      <c r="C44" s="31" t="s">
        <v>101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34"/>
      <c r="BD44" s="34"/>
    </row>
    <row r="45" spans="1:79" x14ac:dyDescent="0.25">
      <c r="A45" s="7">
        <f t="shared" si="6"/>
        <v>0</v>
      </c>
      <c r="B45" s="20">
        <v>334</v>
      </c>
      <c r="C45" s="31" t="s">
        <v>56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34"/>
      <c r="BD45" s="34"/>
    </row>
    <row r="46" spans="1:79" x14ac:dyDescent="0.25">
      <c r="A46" s="7">
        <f t="shared" si="6"/>
        <v>0</v>
      </c>
      <c r="B46" s="20">
        <v>337</v>
      </c>
      <c r="C46" s="31" t="s">
        <v>70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34"/>
      <c r="BD46" s="34"/>
    </row>
    <row r="47" spans="1:79" x14ac:dyDescent="0.25">
      <c r="A47" s="7">
        <f t="shared" si="6"/>
        <v>0</v>
      </c>
      <c r="B47" s="20">
        <v>338</v>
      </c>
      <c r="C47" s="31" t="s">
        <v>74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34"/>
      <c r="BD47" s="34"/>
    </row>
    <row r="48" spans="1:79" x14ac:dyDescent="0.25">
      <c r="A48" s="7">
        <f t="shared" si="6"/>
        <v>0</v>
      </c>
      <c r="B48" s="20">
        <v>339</v>
      </c>
      <c r="C48" s="31" t="s">
        <v>80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34"/>
      <c r="BD48" s="34"/>
    </row>
    <row r="49" spans="1:56" x14ac:dyDescent="0.25">
      <c r="A49" s="7">
        <f t="shared" si="6"/>
        <v>0</v>
      </c>
      <c r="B49" s="20">
        <v>342</v>
      </c>
      <c r="C49" s="31" t="s">
        <v>75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34"/>
      <c r="BD49" s="34"/>
    </row>
    <row r="50" spans="1:56" x14ac:dyDescent="0.25">
      <c r="A50" s="7">
        <f t="shared" si="6"/>
        <v>0</v>
      </c>
      <c r="B50" s="20">
        <v>344</v>
      </c>
      <c r="C50" s="31" t="s">
        <v>79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34"/>
      <c r="BD50" s="34"/>
    </row>
    <row r="51" spans="1:56" x14ac:dyDescent="0.25">
      <c r="A51" s="7">
        <f t="shared" si="6"/>
        <v>0</v>
      </c>
      <c r="B51" s="20">
        <v>347</v>
      </c>
      <c r="C51" s="31" t="s">
        <v>94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34"/>
      <c r="BD51" s="34"/>
    </row>
    <row r="52" spans="1:56" x14ac:dyDescent="0.25">
      <c r="A52" s="7">
        <f t="shared" si="6"/>
        <v>0</v>
      </c>
      <c r="B52" s="20">
        <v>288</v>
      </c>
      <c r="C52" s="31" t="s">
        <v>111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34"/>
      <c r="BD52" s="34"/>
    </row>
    <row r="53" spans="1:56" x14ac:dyDescent="0.25">
      <c r="A53" s="7">
        <f t="shared" si="6"/>
        <v>0</v>
      </c>
      <c r="B53" s="20">
        <v>357</v>
      </c>
      <c r="C53" s="31" t="s">
        <v>43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34"/>
      <c r="BD53" s="34"/>
    </row>
    <row r="54" spans="1:56" x14ac:dyDescent="0.25">
      <c r="A54" s="7">
        <f t="shared" si="6"/>
        <v>0</v>
      </c>
      <c r="B54" s="20">
        <v>359</v>
      </c>
      <c r="C54" s="31" t="s">
        <v>42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34"/>
      <c r="BD54" s="34"/>
    </row>
    <row r="55" spans="1:56" x14ac:dyDescent="0.25">
      <c r="A55" s="7">
        <f t="shared" si="6"/>
        <v>0</v>
      </c>
      <c r="B55" s="20">
        <v>361</v>
      </c>
      <c r="C55" s="31" t="s">
        <v>33</v>
      </c>
      <c r="E55" s="27"/>
      <c r="F55" s="27"/>
      <c r="G55" s="41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34"/>
    </row>
    <row r="56" spans="1:56" x14ac:dyDescent="0.25">
      <c r="A56" s="7">
        <f t="shared" si="6"/>
        <v>0</v>
      </c>
      <c r="B56" s="20">
        <v>362</v>
      </c>
      <c r="C56" s="31" t="s">
        <v>107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34"/>
      <c r="BD56" s="34"/>
    </row>
    <row r="57" spans="1:56" x14ac:dyDescent="0.25">
      <c r="A57" s="7">
        <f t="shared" si="6"/>
        <v>0</v>
      </c>
      <c r="B57" s="20">
        <v>364</v>
      </c>
      <c r="C57" s="31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34"/>
      <c r="BD57" s="34"/>
    </row>
    <row r="58" spans="1:56" x14ac:dyDescent="0.25">
      <c r="A58" s="7">
        <f t="shared" si="6"/>
        <v>0</v>
      </c>
      <c r="B58" s="20">
        <v>365</v>
      </c>
      <c r="C58" s="31" t="s">
        <v>28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34"/>
      <c r="BD58" s="34"/>
    </row>
    <row r="59" spans="1:56" x14ac:dyDescent="0.25">
      <c r="A59" s="7">
        <f t="shared" si="6"/>
        <v>0</v>
      </c>
      <c r="B59" s="20">
        <v>366</v>
      </c>
      <c r="C59" s="31" t="s">
        <v>108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34"/>
      <c r="BD59" s="34"/>
    </row>
    <row r="60" spans="1:56" x14ac:dyDescent="0.25">
      <c r="A60" s="7">
        <f t="shared" si="6"/>
        <v>0</v>
      </c>
      <c r="B60" s="20">
        <v>380</v>
      </c>
      <c r="C60" s="31" t="s">
        <v>57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34"/>
      <c r="BD60" s="34"/>
    </row>
    <row r="61" spans="1:56" x14ac:dyDescent="0.25">
      <c r="A61" s="7">
        <f t="shared" si="6"/>
        <v>0</v>
      </c>
      <c r="B61" s="20">
        <v>381</v>
      </c>
      <c r="C61" s="31" t="s">
        <v>106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34"/>
      <c r="BD61" s="34"/>
    </row>
    <row r="62" spans="1:56" x14ac:dyDescent="0.25">
      <c r="A62" s="7">
        <f t="shared" si="6"/>
        <v>0</v>
      </c>
      <c r="B62" s="20">
        <v>382</v>
      </c>
      <c r="C62" s="31" t="s">
        <v>112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34"/>
      <c r="BD62" s="34"/>
    </row>
    <row r="63" spans="1:56" x14ac:dyDescent="0.25">
      <c r="A63" s="7">
        <f t="shared" si="6"/>
        <v>0</v>
      </c>
      <c r="B63" s="20">
        <v>384</v>
      </c>
      <c r="C63" s="31" t="s">
        <v>105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34"/>
      <c r="BD63" s="34"/>
    </row>
    <row r="64" spans="1:56" x14ac:dyDescent="0.25">
      <c r="A64" s="7">
        <f t="shared" si="6"/>
        <v>0</v>
      </c>
      <c r="B64" s="20">
        <v>392</v>
      </c>
      <c r="C64" s="31" t="s">
        <v>97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</row>
    <row r="65" spans="1:56" x14ac:dyDescent="0.25">
      <c r="A65" s="7">
        <f t="shared" si="6"/>
        <v>0</v>
      </c>
      <c r="B65" s="20">
        <v>398</v>
      </c>
      <c r="C65" s="31" t="s">
        <v>60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34"/>
    </row>
    <row r="66" spans="1:56" x14ac:dyDescent="0.25">
      <c r="A66" s="7">
        <f t="shared" si="6"/>
        <v>0</v>
      </c>
      <c r="B66" s="20">
        <v>401</v>
      </c>
      <c r="C66" s="31" t="s">
        <v>23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34"/>
      <c r="BD66" s="34"/>
    </row>
    <row r="67" spans="1:56" ht="12" customHeight="1" x14ac:dyDescent="0.25">
      <c r="A67" s="7">
        <f t="shared" si="6"/>
        <v>0</v>
      </c>
      <c r="B67" s="20">
        <v>408</v>
      </c>
      <c r="C67" s="31" t="s">
        <v>45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34"/>
    </row>
    <row r="68" spans="1:56" x14ac:dyDescent="0.25">
      <c r="A68" s="7">
        <f t="shared" si="6"/>
        <v>0</v>
      </c>
      <c r="B68" s="20">
        <v>415</v>
      </c>
      <c r="C68" s="31" t="s">
        <v>34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34"/>
      <c r="BD68" s="34"/>
    </row>
    <row r="69" spans="1:56" x14ac:dyDescent="0.25">
      <c r="A69" s="7">
        <f t="shared" si="6"/>
        <v>0</v>
      </c>
      <c r="B69" s="20">
        <v>424</v>
      </c>
      <c r="C69" s="31" t="s">
        <v>47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34"/>
      <c r="BD69" s="34"/>
    </row>
    <row r="70" spans="1:56" x14ac:dyDescent="0.25">
      <c r="A70" s="7">
        <f t="shared" si="6"/>
        <v>0</v>
      </c>
      <c r="B70" s="20">
        <v>430</v>
      </c>
      <c r="C70" s="31" t="s">
        <v>95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34"/>
      <c r="BD70" s="34"/>
    </row>
    <row r="71" spans="1:56" x14ac:dyDescent="0.25">
      <c r="A71" s="7">
        <f t="shared" si="6"/>
        <v>0</v>
      </c>
      <c r="B71" s="20">
        <v>453</v>
      </c>
      <c r="C71" s="31" t="s">
        <v>16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34"/>
      <c r="BD71" s="34"/>
    </row>
    <row r="72" spans="1:56" x14ac:dyDescent="0.25">
      <c r="A72" s="7">
        <f t="shared" ref="A72:A119" si="7">COUNTIF(D72:BC72,"&gt;0")+COUNTIF(D72:BC72,"*")</f>
        <v>0</v>
      </c>
      <c r="B72" s="20">
        <v>463</v>
      </c>
      <c r="C72" s="31" t="s">
        <v>32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34"/>
      <c r="BD72" s="34"/>
    </row>
    <row r="73" spans="1:56" x14ac:dyDescent="0.25">
      <c r="A73" s="7">
        <f t="shared" si="7"/>
        <v>0</v>
      </c>
      <c r="B73" s="20">
        <v>465</v>
      </c>
      <c r="C73" s="31" t="s">
        <v>8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34"/>
      <c r="BD73" s="34"/>
    </row>
    <row r="74" spans="1:56" x14ac:dyDescent="0.25">
      <c r="A74" s="7">
        <f t="shared" si="7"/>
        <v>0</v>
      </c>
      <c r="B74" s="20">
        <v>470</v>
      </c>
      <c r="C74" s="31" t="s">
        <v>13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34"/>
      <c r="BD74" s="34"/>
    </row>
    <row r="75" spans="1:56" ht="14.4" x14ac:dyDescent="0.3">
      <c r="A75" s="7">
        <f t="shared" si="7"/>
        <v>0</v>
      </c>
      <c r="B75" s="25">
        <v>471</v>
      </c>
      <c r="C75" s="31" t="s">
        <v>90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34"/>
      <c r="BD75" s="34"/>
    </row>
    <row r="76" spans="1:56" x14ac:dyDescent="0.25">
      <c r="A76" s="7">
        <f t="shared" si="7"/>
        <v>0</v>
      </c>
      <c r="B76" s="20">
        <v>475</v>
      </c>
      <c r="C76" s="31" t="s">
        <v>48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34"/>
      <c r="BD76" s="34"/>
    </row>
    <row r="77" spans="1:56" x14ac:dyDescent="0.25">
      <c r="A77" s="7">
        <f t="shared" si="7"/>
        <v>0</v>
      </c>
      <c r="B77" s="20">
        <v>484</v>
      </c>
      <c r="C77" s="31" t="s">
        <v>20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34"/>
      <c r="BD77" s="34"/>
    </row>
    <row r="78" spans="1:56" x14ac:dyDescent="0.25">
      <c r="A78" s="7">
        <f t="shared" si="7"/>
        <v>0</v>
      </c>
      <c r="B78" s="20">
        <v>486</v>
      </c>
      <c r="C78" s="31" t="s">
        <v>14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34"/>
    </row>
    <row r="79" spans="1:56" x14ac:dyDescent="0.25">
      <c r="A79" s="7">
        <f t="shared" si="7"/>
        <v>0</v>
      </c>
      <c r="B79" s="20">
        <v>488</v>
      </c>
      <c r="C79" s="31" t="s">
        <v>21</v>
      </c>
      <c r="E79" s="27"/>
      <c r="F79" s="27"/>
      <c r="G79" s="41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34"/>
    </row>
    <row r="80" spans="1:56" x14ac:dyDescent="0.25">
      <c r="A80" s="7">
        <f t="shared" si="7"/>
        <v>0</v>
      </c>
      <c r="B80" s="20">
        <v>504</v>
      </c>
      <c r="C80" s="31" t="s">
        <v>15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34"/>
    </row>
    <row r="81" spans="1:56" x14ac:dyDescent="0.25">
      <c r="A81" s="7">
        <f t="shared" si="7"/>
        <v>0</v>
      </c>
      <c r="B81" s="20">
        <v>509</v>
      </c>
      <c r="C81" s="51" t="s">
        <v>113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34"/>
    </row>
    <row r="82" spans="1:56" x14ac:dyDescent="0.25">
      <c r="A82" s="7">
        <f t="shared" si="7"/>
        <v>0</v>
      </c>
      <c r="B82" s="20">
        <v>529</v>
      </c>
      <c r="C82" s="31" t="s">
        <v>2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34"/>
    </row>
    <row r="83" spans="1:56" ht="14.4" x14ac:dyDescent="0.3">
      <c r="A83" s="7">
        <f t="shared" si="7"/>
        <v>0</v>
      </c>
      <c r="B83" s="25">
        <v>544</v>
      </c>
      <c r="C83" s="31" t="s">
        <v>93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34"/>
      <c r="BD83" s="34"/>
    </row>
    <row r="84" spans="1:56" ht="14.4" x14ac:dyDescent="0.3">
      <c r="A84" s="7">
        <f t="shared" si="7"/>
        <v>0</v>
      </c>
      <c r="B84" s="25">
        <v>545</v>
      </c>
      <c r="C84" s="31" t="s">
        <v>92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34"/>
      <c r="BD84" s="34"/>
    </row>
    <row r="85" spans="1:56" x14ac:dyDescent="0.25">
      <c r="A85" s="7">
        <f t="shared" si="7"/>
        <v>0</v>
      </c>
      <c r="B85" s="20">
        <v>547</v>
      </c>
      <c r="C85" s="31" t="s">
        <v>46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34"/>
      <c r="BD85" s="34"/>
    </row>
    <row r="86" spans="1:56" x14ac:dyDescent="0.25">
      <c r="A86" s="7">
        <f t="shared" si="7"/>
        <v>0</v>
      </c>
      <c r="B86" s="20">
        <v>549</v>
      </c>
      <c r="C86" s="31" t="s">
        <v>44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34"/>
      <c r="BD86" s="34"/>
    </row>
    <row r="87" spans="1:56" x14ac:dyDescent="0.25">
      <c r="A87" s="7">
        <f t="shared" si="7"/>
        <v>0</v>
      </c>
      <c r="B87" s="20">
        <v>558</v>
      </c>
      <c r="C87" s="31" t="s">
        <v>10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34"/>
    </row>
    <row r="88" spans="1:56" x14ac:dyDescent="0.25">
      <c r="A88" s="7">
        <f t="shared" si="7"/>
        <v>0</v>
      </c>
      <c r="B88" s="20">
        <v>564</v>
      </c>
      <c r="C88" s="31" t="s">
        <v>85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34"/>
      <c r="BD88" s="34"/>
    </row>
    <row r="89" spans="1:56" x14ac:dyDescent="0.25">
      <c r="A89" s="7">
        <f t="shared" si="7"/>
        <v>0</v>
      </c>
      <c r="B89" s="20">
        <v>565</v>
      </c>
      <c r="C89" s="31" t="s">
        <v>37</v>
      </c>
      <c r="E89" s="27"/>
      <c r="F89" s="27"/>
      <c r="G89" s="35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34"/>
      <c r="BD89" s="34"/>
    </row>
    <row r="90" spans="1:56" x14ac:dyDescent="0.25">
      <c r="A90" s="7">
        <f t="shared" si="7"/>
        <v>0</v>
      </c>
      <c r="B90" s="20">
        <v>574</v>
      </c>
      <c r="C90" s="31" t="s">
        <v>35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34"/>
      <c r="BD90" s="34"/>
    </row>
    <row r="91" spans="1:56" x14ac:dyDescent="0.25">
      <c r="A91" s="7">
        <f t="shared" si="7"/>
        <v>0</v>
      </c>
      <c r="B91" s="20">
        <v>578</v>
      </c>
      <c r="C91" s="31" t="s">
        <v>62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34"/>
      <c r="BD91" s="34"/>
    </row>
    <row r="92" spans="1:56" x14ac:dyDescent="0.25">
      <c r="A92" s="7">
        <f t="shared" si="7"/>
        <v>0</v>
      </c>
      <c r="B92" s="20">
        <v>583</v>
      </c>
      <c r="C92" s="31" t="s">
        <v>17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34"/>
      <c r="BD92" s="34"/>
    </row>
    <row r="93" spans="1:56" x14ac:dyDescent="0.25">
      <c r="A93" s="7">
        <f t="shared" si="7"/>
        <v>0</v>
      </c>
      <c r="B93" s="20">
        <v>591</v>
      </c>
      <c r="C93" s="31" t="s">
        <v>29</v>
      </c>
      <c r="E93" s="27"/>
      <c r="F93" s="27"/>
      <c r="G93" s="41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34"/>
    </row>
    <row r="94" spans="1:56" x14ac:dyDescent="0.25">
      <c r="A94" s="7">
        <f t="shared" si="7"/>
        <v>0</v>
      </c>
      <c r="B94" s="20">
        <v>613</v>
      </c>
      <c r="C94" s="31" t="s">
        <v>91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34"/>
      <c r="BD94" s="34"/>
    </row>
    <row r="95" spans="1:56" x14ac:dyDescent="0.25">
      <c r="A95" s="7">
        <f t="shared" si="7"/>
        <v>0</v>
      </c>
      <c r="B95" s="20">
        <v>614</v>
      </c>
      <c r="C95" s="31" t="s">
        <v>9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34"/>
      <c r="BD95" s="34"/>
    </row>
    <row r="96" spans="1:56" x14ac:dyDescent="0.25">
      <c r="A96" s="7">
        <f t="shared" si="7"/>
        <v>0</v>
      </c>
      <c r="B96" s="20">
        <v>617</v>
      </c>
      <c r="C96" s="31" t="s">
        <v>3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34"/>
    </row>
    <row r="97" spans="1:56" x14ac:dyDescent="0.25">
      <c r="A97" s="7">
        <f t="shared" si="7"/>
        <v>0</v>
      </c>
      <c r="B97" s="20">
        <v>619</v>
      </c>
      <c r="C97" s="31" t="s">
        <v>68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34"/>
      <c r="BD97" s="34"/>
    </row>
    <row r="98" spans="1:56" x14ac:dyDescent="0.25">
      <c r="A98" s="7">
        <f t="shared" si="7"/>
        <v>0</v>
      </c>
      <c r="B98" s="20">
        <v>631</v>
      </c>
      <c r="C98" s="31" t="s">
        <v>103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34"/>
      <c r="BD98" s="34"/>
    </row>
    <row r="99" spans="1:56" x14ac:dyDescent="0.25">
      <c r="A99" s="7">
        <f t="shared" si="7"/>
        <v>0</v>
      </c>
      <c r="B99" s="20">
        <v>634</v>
      </c>
      <c r="C99" s="31" t="s">
        <v>66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34"/>
      <c r="BD99" s="34"/>
    </row>
    <row r="100" spans="1:56" x14ac:dyDescent="0.25">
      <c r="A100" s="7">
        <f t="shared" si="7"/>
        <v>0</v>
      </c>
      <c r="B100" s="20">
        <v>638</v>
      </c>
      <c r="C100" s="31" t="s">
        <v>12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34"/>
    </row>
    <row r="101" spans="1:56" x14ac:dyDescent="0.25">
      <c r="A101" s="7">
        <f t="shared" si="7"/>
        <v>0</v>
      </c>
      <c r="B101" s="20">
        <v>645</v>
      </c>
      <c r="C101" s="31" t="s">
        <v>25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34"/>
      <c r="BD101" s="34"/>
    </row>
    <row r="102" spans="1:56" x14ac:dyDescent="0.25">
      <c r="A102" s="7">
        <f t="shared" si="7"/>
        <v>0</v>
      </c>
      <c r="B102" s="20">
        <v>655</v>
      </c>
      <c r="C102" s="31" t="s">
        <v>82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34"/>
      <c r="BD102" s="34"/>
    </row>
    <row r="103" spans="1:56" x14ac:dyDescent="0.25">
      <c r="A103" s="7">
        <f t="shared" si="7"/>
        <v>0</v>
      </c>
      <c r="B103" s="20">
        <v>662</v>
      </c>
      <c r="C103" s="31" t="s">
        <v>18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34"/>
      <c r="BD103" s="34"/>
    </row>
    <row r="104" spans="1:56" x14ac:dyDescent="0.25">
      <c r="A104" s="7">
        <f t="shared" si="7"/>
        <v>0</v>
      </c>
      <c r="B104" s="20">
        <v>671</v>
      </c>
      <c r="C104" s="31" t="s">
        <v>55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34"/>
      <c r="BD104" s="34"/>
    </row>
    <row r="105" spans="1:56" x14ac:dyDescent="0.25">
      <c r="A105" s="7">
        <f t="shared" si="7"/>
        <v>0</v>
      </c>
      <c r="B105" s="20">
        <v>679</v>
      </c>
      <c r="C105" s="31" t="s">
        <v>110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34"/>
      <c r="BD105" s="34"/>
    </row>
    <row r="106" spans="1:56" x14ac:dyDescent="0.25">
      <c r="A106" s="7">
        <f t="shared" si="7"/>
        <v>0</v>
      </c>
      <c r="B106" s="20">
        <v>693</v>
      </c>
      <c r="C106" s="31" t="s">
        <v>38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34"/>
    </row>
    <row r="107" spans="1:56" x14ac:dyDescent="0.25">
      <c r="A107" s="7">
        <f t="shared" si="7"/>
        <v>0</v>
      </c>
      <c r="B107" s="20">
        <v>694</v>
      </c>
      <c r="C107" s="31" t="s">
        <v>6</v>
      </c>
      <c r="E107" s="27"/>
      <c r="F107" s="27"/>
      <c r="G107" s="41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34"/>
    </row>
    <row r="108" spans="1:56" x14ac:dyDescent="0.25">
      <c r="A108" s="7">
        <f t="shared" si="7"/>
        <v>0</v>
      </c>
      <c r="B108" s="20">
        <v>697</v>
      </c>
      <c r="C108" s="31" t="s">
        <v>24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34"/>
    </row>
    <row r="109" spans="1:56" x14ac:dyDescent="0.25">
      <c r="A109" s="7">
        <f t="shared" si="7"/>
        <v>0</v>
      </c>
      <c r="B109" s="20">
        <v>702</v>
      </c>
      <c r="C109" s="31" t="s">
        <v>11</v>
      </c>
      <c r="E109" s="27"/>
      <c r="F109" s="36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34"/>
      <c r="BD109" s="34"/>
    </row>
    <row r="110" spans="1:56" x14ac:dyDescent="0.25">
      <c r="A110" s="7">
        <f t="shared" si="7"/>
        <v>0</v>
      </c>
      <c r="B110" s="20">
        <v>705</v>
      </c>
      <c r="C110" s="31" t="s">
        <v>5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34"/>
    </row>
    <row r="111" spans="1:56" x14ac:dyDescent="0.25">
      <c r="A111" s="7">
        <f t="shared" si="7"/>
        <v>0</v>
      </c>
      <c r="B111" s="20">
        <v>930</v>
      </c>
      <c r="C111" s="31" t="s">
        <v>19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34"/>
    </row>
    <row r="112" spans="1:56" x14ac:dyDescent="0.25">
      <c r="A112" s="7">
        <f t="shared" si="7"/>
        <v>0</v>
      </c>
      <c r="B112" s="20">
        <v>954</v>
      </c>
      <c r="C112" s="31" t="s">
        <v>51</v>
      </c>
      <c r="E112" s="27"/>
      <c r="F112" s="27"/>
      <c r="G112" s="3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34"/>
      <c r="BD112" s="34"/>
    </row>
    <row r="113" spans="1:56" x14ac:dyDescent="0.25">
      <c r="A113" s="7">
        <f t="shared" si="7"/>
        <v>0</v>
      </c>
      <c r="B113" s="20">
        <v>976</v>
      </c>
      <c r="C113" s="31" t="s">
        <v>50</v>
      </c>
      <c r="E113" s="27"/>
      <c r="F113" s="27"/>
      <c r="G113" s="3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34"/>
      <c r="BD113" s="34"/>
    </row>
    <row r="114" spans="1:56" x14ac:dyDescent="0.25">
      <c r="A114" s="7">
        <f t="shared" si="7"/>
        <v>0</v>
      </c>
      <c r="B114" s="20">
        <v>991</v>
      </c>
      <c r="C114" s="31" t="s">
        <v>39</v>
      </c>
      <c r="E114" s="27"/>
      <c r="F114" s="27"/>
      <c r="G114" s="35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34"/>
      <c r="BD114" s="34"/>
    </row>
    <row r="115" spans="1:56" x14ac:dyDescent="0.25">
      <c r="A115" s="7">
        <f t="shared" si="7"/>
        <v>0</v>
      </c>
      <c r="B115" s="20">
        <v>996</v>
      </c>
      <c r="C115" s="31" t="s">
        <v>72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34"/>
      <c r="BD115" s="34"/>
    </row>
    <row r="116" spans="1:56" x14ac:dyDescent="0.25">
      <c r="A116" s="7">
        <f t="shared" si="7"/>
        <v>0</v>
      </c>
      <c r="B116" s="20">
        <v>998</v>
      </c>
      <c r="C116" s="31" t="s">
        <v>117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34"/>
      <c r="BD116" s="34"/>
    </row>
    <row r="117" spans="1:56" x14ac:dyDescent="0.25">
      <c r="A117" s="7">
        <f t="shared" si="7"/>
        <v>0</v>
      </c>
      <c r="B117" s="20">
        <v>999</v>
      </c>
      <c r="C117" s="31" t="s">
        <v>67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34"/>
      <c r="BD117" s="34"/>
    </row>
    <row r="118" spans="1:56" x14ac:dyDescent="0.25">
      <c r="A118" s="7">
        <f t="shared" si="7"/>
        <v>0</v>
      </c>
      <c r="B118" s="20">
        <v>1101</v>
      </c>
      <c r="C118" s="51" t="s">
        <v>114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34"/>
      <c r="BD118" s="34"/>
    </row>
    <row r="119" spans="1:56" x14ac:dyDescent="0.25">
      <c r="A119" s="7">
        <f t="shared" si="7"/>
        <v>0</v>
      </c>
      <c r="B119" s="20">
        <v>2504</v>
      </c>
      <c r="C119" s="31" t="s">
        <v>99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34"/>
      <c r="BD119" s="34"/>
    </row>
    <row r="120" spans="1:56" x14ac:dyDescent="0.25">
      <c r="G120" s="26"/>
    </row>
    <row r="121" spans="1:56" s="34" customFormat="1" x14ac:dyDescent="0.25">
      <c r="A121" s="6"/>
      <c r="B121" s="20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</row>
    <row r="122" spans="1:56" s="34" customFormat="1" x14ac:dyDescent="0.25">
      <c r="A122" s="6"/>
      <c r="B122" s="20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</row>
    <row r="123" spans="1:56" s="34" customFormat="1" x14ac:dyDescent="0.25">
      <c r="A123" s="6"/>
      <c r="B123" s="20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</row>
    <row r="124" spans="1:56" s="34" customFormat="1" x14ac:dyDescent="0.25">
      <c r="A124" s="6"/>
      <c r="B124" s="20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</row>
    <row r="125" spans="1:56" s="34" customFormat="1" x14ac:dyDescent="0.25">
      <c r="A125" s="6"/>
      <c r="B125" s="20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</row>
    <row r="126" spans="1:56" s="34" customFormat="1" x14ac:dyDescent="0.25">
      <c r="A126" s="6"/>
      <c r="B126" s="20"/>
      <c r="D126" s="45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</row>
    <row r="127" spans="1:56" s="34" customFormat="1" x14ac:dyDescent="0.25">
      <c r="A127" s="6"/>
      <c r="B127" s="20"/>
      <c r="D127" s="45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</row>
    <row r="128" spans="1:56" s="34" customFormat="1" x14ac:dyDescent="0.25">
      <c r="A128" s="6"/>
      <c r="B128" s="20"/>
      <c r="D128" s="46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</row>
    <row r="129" spans="1:55" s="34" customFormat="1" x14ac:dyDescent="0.25">
      <c r="A129" s="6"/>
      <c r="B129" s="20"/>
      <c r="D129" s="46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</row>
    <row r="130" spans="1:55" s="34" customFormat="1" x14ac:dyDescent="0.25">
      <c r="A130" s="6"/>
      <c r="B130" s="20"/>
      <c r="D130" s="46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</row>
    <row r="131" spans="1:55" s="34" customFormat="1" x14ac:dyDescent="0.25">
      <c r="A131" s="6"/>
      <c r="B131" s="20"/>
      <c r="D131" s="27"/>
      <c r="E131" s="27"/>
      <c r="F131" s="27"/>
      <c r="G131" s="46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</row>
    <row r="132" spans="1:55" s="34" customFormat="1" x14ac:dyDescent="0.25">
      <c r="A132" s="6"/>
      <c r="B132" s="20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</row>
    <row r="133" spans="1:55" s="34" customFormat="1" x14ac:dyDescent="0.25">
      <c r="A133" s="6"/>
      <c r="B133" s="2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</row>
    <row r="134" spans="1:55" s="34" customFormat="1" x14ac:dyDescent="0.25">
      <c r="A134" s="6"/>
      <c r="B134" s="20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52"/>
      <c r="T134" s="52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</row>
    <row r="135" spans="1:55" x14ac:dyDescent="0.25">
      <c r="G135" s="26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7" spans="1:55" x14ac:dyDescent="0.25"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</row>
    <row r="138" spans="1:55" x14ac:dyDescent="0.25">
      <c r="A138" s="27"/>
      <c r="B138" s="50"/>
      <c r="C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</row>
    <row r="139" spans="1:55" x14ac:dyDescent="0.25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</row>
    <row r="140" spans="1:55" x14ac:dyDescent="0.25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</row>
    <row r="141" spans="1:55" x14ac:dyDescent="0.25">
      <c r="A141" s="5"/>
      <c r="B141" s="19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</row>
    <row r="142" spans="1:55" x14ac:dyDescent="0.25">
      <c r="A142" s="5"/>
      <c r="B142" s="19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</row>
    <row r="143" spans="1:55" s="34" customFormat="1" x14ac:dyDescent="0.25">
      <c r="A143" s="2"/>
      <c r="B143" s="20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41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</row>
    <row r="144" spans="1:55" s="34" customFormat="1" x14ac:dyDescent="0.25">
      <c r="A144" s="6"/>
      <c r="B144" s="20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</row>
    <row r="145" spans="1:55" s="34" customFormat="1" x14ac:dyDescent="0.25">
      <c r="A145" s="6"/>
      <c r="B145" s="20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</row>
    <row r="146" spans="1:55" s="34" customFormat="1" x14ac:dyDescent="0.25">
      <c r="A146" s="6"/>
      <c r="B146" s="20"/>
      <c r="D146" s="27"/>
      <c r="E146" s="27"/>
      <c r="F146" s="27"/>
      <c r="G146" s="46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</row>
    <row r="147" spans="1:55" s="34" customFormat="1" x14ac:dyDescent="0.25">
      <c r="A147" s="6"/>
      <c r="B147" s="20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</row>
    <row r="148" spans="1:55" x14ac:dyDescent="0.25">
      <c r="A148" s="6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39"/>
      <c r="BB148" s="39"/>
      <c r="BC148" s="39"/>
    </row>
    <row r="149" spans="1:55" x14ac:dyDescent="0.25"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</row>
  </sheetData>
  <sortState xmlns:xlrd2="http://schemas.microsoft.com/office/spreadsheetml/2017/richdata2" ref="A4:CG110">
    <sortCondition ref="B4:B110"/>
  </sortState>
  <mergeCells count="3">
    <mergeCell ref="C1:C3"/>
    <mergeCell ref="A1:A3"/>
    <mergeCell ref="B1:B2"/>
  </mergeCells>
  <phoneticPr fontId="0" type="noConversion"/>
  <conditionalFormatting sqref="A4:A119">
    <cfRule type="expression" dxfId="8" priority="10">
      <formula>"&gt;0"</formula>
    </cfRule>
  </conditionalFormatting>
  <conditionalFormatting sqref="C4:C120">
    <cfRule type="expression" dxfId="7" priority="7">
      <formula>$A4&gt;0</formula>
    </cfRule>
  </conditionalFormatting>
  <conditionalFormatting sqref="BB35:BC35 E35:AG35 AJ35:AZ35 E4:BC13 E87:BC119 E86:AQ86 AT86:BC86 E14:U14 E50:BC85 E49:Y49 AA49:BC49 E36:BC48 W14:BC14 E15:BC34">
    <cfRule type="expression" dxfId="6" priority="6">
      <formula>E$3&lt;1</formula>
    </cfRule>
  </conditionalFormatting>
  <conditionalFormatting sqref="D31:D119">
    <cfRule type="expression" dxfId="5" priority="4">
      <formula>D$3&lt;1</formula>
    </cfRule>
  </conditionalFormatting>
  <conditionalFormatting sqref="D4:D30">
    <cfRule type="expression" dxfId="4" priority="3">
      <formula>D$3&lt;1</formula>
    </cfRule>
  </conditionalFormatting>
  <conditionalFormatting sqref="AR86:AS86">
    <cfRule type="expression" dxfId="3" priority="2">
      <formula>AR$3&lt;1</formula>
    </cfRule>
  </conditionalFormatting>
  <conditionalFormatting sqref="BA35">
    <cfRule type="expression" dxfId="2" priority="1">
      <formula>BA$3&lt;1</formula>
    </cfRule>
  </conditionalFormatting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76"/>
  <sheetViews>
    <sheetView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BA21" sqref="BA21"/>
    </sheetView>
  </sheetViews>
  <sheetFormatPr defaultColWidth="9.109375" defaultRowHeight="13.2" x14ac:dyDescent="0.25"/>
  <cols>
    <col min="1" max="1" width="3.44140625" style="12" customWidth="1"/>
    <col min="2" max="2" width="9.109375" style="19"/>
    <col min="3" max="3" width="25" style="5" bestFit="1" customWidth="1"/>
    <col min="4" max="4" width="6.109375" style="17" bestFit="1" customWidth="1"/>
    <col min="5" max="8" width="6.33203125" style="17" bestFit="1" customWidth="1"/>
    <col min="9" max="16" width="7.109375" style="17" bestFit="1" customWidth="1"/>
    <col min="17" max="17" width="6.6640625" style="17" bestFit="1" customWidth="1"/>
    <col min="18" max="18" width="6.6640625" style="3" bestFit="1" customWidth="1"/>
    <col min="19" max="22" width="6.6640625" style="17" bestFit="1" customWidth="1"/>
    <col min="23" max="29" width="7" style="17" bestFit="1" customWidth="1"/>
    <col min="30" max="31" width="6.5546875" style="17" bestFit="1" customWidth="1"/>
    <col min="32" max="33" width="6.88671875" style="17" bestFit="1" customWidth="1"/>
    <col min="34" max="34" width="7" style="17" bestFit="1" customWidth="1"/>
    <col min="35" max="37" width="9.33203125" style="17" bestFit="1" customWidth="1"/>
    <col min="38" max="43" width="9.109375" style="17"/>
    <col min="44" max="44" width="9.109375" style="8"/>
    <col min="45" max="16384" width="9.109375" style="5"/>
  </cols>
  <sheetData>
    <row r="1" spans="1:55" x14ac:dyDescent="0.25">
      <c r="C1" s="4"/>
      <c r="D1" s="17">
        <v>27</v>
      </c>
      <c r="E1" s="17">
        <v>28</v>
      </c>
      <c r="F1" s="17">
        <v>29</v>
      </c>
      <c r="G1" s="17">
        <v>30</v>
      </c>
      <c r="H1" s="17">
        <v>31</v>
      </c>
      <c r="I1" s="17">
        <v>32</v>
      </c>
      <c r="J1" s="17">
        <v>33</v>
      </c>
      <c r="K1" s="17">
        <v>34</v>
      </c>
      <c r="L1" s="17">
        <v>35</v>
      </c>
      <c r="M1" s="17">
        <v>36</v>
      </c>
      <c r="N1" s="17">
        <v>37</v>
      </c>
      <c r="O1" s="17">
        <v>38</v>
      </c>
      <c r="P1" s="17">
        <v>39</v>
      </c>
      <c r="Q1" s="17">
        <v>40</v>
      </c>
      <c r="R1" s="17">
        <v>41</v>
      </c>
      <c r="S1" s="17">
        <v>42</v>
      </c>
      <c r="T1" s="17">
        <v>43</v>
      </c>
      <c r="U1" s="17">
        <v>44</v>
      </c>
      <c r="V1" s="17">
        <v>45</v>
      </c>
      <c r="W1" s="17">
        <v>46</v>
      </c>
      <c r="X1" s="17">
        <v>47</v>
      </c>
      <c r="Y1" s="17">
        <v>48</v>
      </c>
      <c r="Z1" s="17">
        <v>49</v>
      </c>
      <c r="AA1" s="17">
        <v>50</v>
      </c>
      <c r="AB1" s="17">
        <v>51</v>
      </c>
      <c r="AC1" s="17">
        <v>52</v>
      </c>
      <c r="AD1" s="17">
        <v>1</v>
      </c>
      <c r="AE1" s="17">
        <v>2</v>
      </c>
      <c r="AF1" s="17">
        <v>3</v>
      </c>
      <c r="AG1" s="17">
        <v>4</v>
      </c>
      <c r="AH1" s="17">
        <v>5</v>
      </c>
      <c r="AI1" s="17">
        <v>6</v>
      </c>
      <c r="AJ1" s="17">
        <v>7</v>
      </c>
      <c r="AK1" s="17">
        <v>8</v>
      </c>
      <c r="AL1" s="17">
        <v>9</v>
      </c>
      <c r="AM1" s="17">
        <v>10</v>
      </c>
      <c r="AN1" s="17">
        <v>11</v>
      </c>
      <c r="AO1" s="17">
        <v>12</v>
      </c>
      <c r="AP1" s="17">
        <v>13</v>
      </c>
      <c r="AQ1" s="17">
        <v>14</v>
      </c>
      <c r="AR1" s="8">
        <v>15</v>
      </c>
      <c r="AS1" s="5">
        <v>16</v>
      </c>
      <c r="AT1" s="5">
        <v>17</v>
      </c>
      <c r="AU1" s="5">
        <v>18</v>
      </c>
      <c r="AV1" s="5">
        <v>19</v>
      </c>
      <c r="AW1" s="5">
        <v>20</v>
      </c>
      <c r="AX1" s="5">
        <v>21</v>
      </c>
      <c r="AY1" s="5">
        <v>22</v>
      </c>
      <c r="AZ1" s="5">
        <v>23</v>
      </c>
      <c r="BA1" s="5">
        <v>24</v>
      </c>
      <c r="BB1" s="5">
        <v>25</v>
      </c>
      <c r="BC1" s="5">
        <v>26</v>
      </c>
    </row>
    <row r="2" spans="1:55" x14ac:dyDescent="0.25">
      <c r="A2" s="13">
        <f>COUNTIF(A4:A73,"&gt;0")</f>
        <v>0</v>
      </c>
      <c r="B2" s="19" t="s">
        <v>0</v>
      </c>
      <c r="C2" s="5" t="s">
        <v>1</v>
      </c>
      <c r="D2" s="18">
        <v>41458</v>
      </c>
      <c r="E2" s="18">
        <v>41465</v>
      </c>
      <c r="F2" s="18">
        <v>41472</v>
      </c>
      <c r="G2" s="18">
        <v>41479</v>
      </c>
      <c r="H2" s="18">
        <v>41486</v>
      </c>
      <c r="I2" s="18">
        <v>41493</v>
      </c>
      <c r="J2" s="18">
        <v>41500</v>
      </c>
      <c r="K2" s="18">
        <v>41507</v>
      </c>
      <c r="L2" s="18">
        <v>41514</v>
      </c>
      <c r="M2" s="18">
        <v>41521</v>
      </c>
      <c r="N2" s="18">
        <v>41528</v>
      </c>
      <c r="O2" s="18">
        <v>41535</v>
      </c>
      <c r="P2" s="18">
        <v>41542</v>
      </c>
      <c r="Q2" s="18">
        <v>41549</v>
      </c>
      <c r="R2" s="18">
        <v>41556</v>
      </c>
      <c r="S2" s="18">
        <v>41563</v>
      </c>
      <c r="T2" s="18">
        <v>41570</v>
      </c>
      <c r="U2" s="18">
        <v>41577</v>
      </c>
      <c r="V2" s="18">
        <v>41584</v>
      </c>
      <c r="W2" s="18">
        <v>41591</v>
      </c>
      <c r="X2" s="18">
        <v>41598</v>
      </c>
      <c r="Y2" s="18">
        <v>41605</v>
      </c>
      <c r="Z2" s="18">
        <v>41612</v>
      </c>
      <c r="AA2" s="18">
        <v>41619</v>
      </c>
      <c r="AB2" s="18">
        <v>41626</v>
      </c>
      <c r="AC2" s="18">
        <v>41633</v>
      </c>
      <c r="AD2" s="18">
        <v>41640</v>
      </c>
      <c r="AE2" s="18">
        <v>41647</v>
      </c>
      <c r="AF2" s="18">
        <v>41654</v>
      </c>
      <c r="AG2" s="18">
        <v>41661</v>
      </c>
      <c r="AH2" s="18">
        <v>41668</v>
      </c>
      <c r="AI2" s="18">
        <f>AH2+7</f>
        <v>41675</v>
      </c>
      <c r="AJ2" s="18">
        <f t="shared" ref="AJ2:AT2" si="0">AI2+7</f>
        <v>41682</v>
      </c>
      <c r="AK2" s="18">
        <f t="shared" si="0"/>
        <v>41689</v>
      </c>
      <c r="AL2" s="18">
        <f t="shared" si="0"/>
        <v>41696</v>
      </c>
      <c r="AM2" s="18">
        <f t="shared" si="0"/>
        <v>41703</v>
      </c>
      <c r="AN2" s="18">
        <f t="shared" si="0"/>
        <v>41710</v>
      </c>
      <c r="AO2" s="18">
        <f t="shared" si="0"/>
        <v>41717</v>
      </c>
      <c r="AP2" s="18">
        <f t="shared" si="0"/>
        <v>41724</v>
      </c>
      <c r="AQ2" s="18">
        <f t="shared" si="0"/>
        <v>41731</v>
      </c>
      <c r="AR2" s="9">
        <f t="shared" si="0"/>
        <v>41738</v>
      </c>
      <c r="AS2" s="14">
        <f t="shared" si="0"/>
        <v>41745</v>
      </c>
      <c r="AT2" s="14">
        <f t="shared" si="0"/>
        <v>41752</v>
      </c>
      <c r="AU2" s="14">
        <f>AT2+7</f>
        <v>41759</v>
      </c>
      <c r="AV2" s="14">
        <f t="shared" ref="AV2:BC2" si="1">AU2+7</f>
        <v>41766</v>
      </c>
      <c r="AW2" s="14">
        <f t="shared" si="1"/>
        <v>41773</v>
      </c>
      <c r="AX2" s="14">
        <f t="shared" si="1"/>
        <v>41780</v>
      </c>
      <c r="AY2" s="14">
        <f t="shared" si="1"/>
        <v>41787</v>
      </c>
      <c r="AZ2" s="14">
        <f t="shared" si="1"/>
        <v>41794</v>
      </c>
      <c r="BA2" s="14">
        <f t="shared" si="1"/>
        <v>41801</v>
      </c>
      <c r="BB2" s="14">
        <f t="shared" si="1"/>
        <v>41808</v>
      </c>
      <c r="BC2" s="14">
        <f t="shared" si="1"/>
        <v>41815</v>
      </c>
    </row>
    <row r="3" spans="1:55" x14ac:dyDescent="0.25">
      <c r="C3" s="40">
        <f ca="1">TODAY()</f>
        <v>44424</v>
      </c>
      <c r="D3" s="8">
        <f>71-COUNTBLANK(D4:D74)</f>
        <v>0</v>
      </c>
      <c r="E3" s="8">
        <f t="shared" ref="E3:BC3" si="2">71-COUNTBLANK(E4:E74)</f>
        <v>0</v>
      </c>
      <c r="F3" s="8">
        <f t="shared" si="2"/>
        <v>0</v>
      </c>
      <c r="G3" s="8">
        <f t="shared" si="2"/>
        <v>0</v>
      </c>
      <c r="H3" s="8">
        <f t="shared" si="2"/>
        <v>0</v>
      </c>
      <c r="I3" s="8">
        <f t="shared" si="2"/>
        <v>0</v>
      </c>
      <c r="J3" s="8">
        <f t="shared" si="2"/>
        <v>0</v>
      </c>
      <c r="K3" s="8">
        <f t="shared" si="2"/>
        <v>0</v>
      </c>
      <c r="L3" s="8">
        <f t="shared" si="2"/>
        <v>0</v>
      </c>
      <c r="M3" s="8">
        <f t="shared" si="2"/>
        <v>0</v>
      </c>
      <c r="N3" s="8">
        <f t="shared" si="2"/>
        <v>0</v>
      </c>
      <c r="O3" s="8">
        <f t="shared" si="2"/>
        <v>0</v>
      </c>
      <c r="P3" s="8">
        <f t="shared" si="2"/>
        <v>0</v>
      </c>
      <c r="Q3" s="8">
        <f t="shared" si="2"/>
        <v>0</v>
      </c>
      <c r="R3" s="8">
        <f t="shared" si="2"/>
        <v>0</v>
      </c>
      <c r="S3" s="8">
        <f t="shared" si="2"/>
        <v>0</v>
      </c>
      <c r="T3" s="8">
        <f t="shared" si="2"/>
        <v>0</v>
      </c>
      <c r="U3" s="8">
        <f t="shared" si="2"/>
        <v>0</v>
      </c>
      <c r="V3" s="8">
        <f t="shared" si="2"/>
        <v>0</v>
      </c>
      <c r="W3" s="8">
        <f t="shared" si="2"/>
        <v>0</v>
      </c>
      <c r="X3" s="8">
        <f t="shared" si="2"/>
        <v>0</v>
      </c>
      <c r="Y3" s="8">
        <f t="shared" si="2"/>
        <v>0</v>
      </c>
      <c r="Z3" s="8">
        <f t="shared" si="2"/>
        <v>0</v>
      </c>
      <c r="AA3" s="8">
        <f t="shared" si="2"/>
        <v>0</v>
      </c>
      <c r="AB3" s="8">
        <f t="shared" si="2"/>
        <v>0</v>
      </c>
      <c r="AC3" s="8">
        <f t="shared" si="2"/>
        <v>0</v>
      </c>
      <c r="AD3" s="8">
        <f t="shared" si="2"/>
        <v>0</v>
      </c>
      <c r="AE3" s="8">
        <f t="shared" si="2"/>
        <v>0</v>
      </c>
      <c r="AF3" s="8">
        <f t="shared" si="2"/>
        <v>0</v>
      </c>
      <c r="AG3" s="8">
        <f t="shared" si="2"/>
        <v>0</v>
      </c>
      <c r="AH3" s="8">
        <f t="shared" si="2"/>
        <v>0</v>
      </c>
      <c r="AI3" s="8">
        <f t="shared" si="2"/>
        <v>0</v>
      </c>
      <c r="AJ3" s="8">
        <f t="shared" si="2"/>
        <v>0</v>
      </c>
      <c r="AK3" s="8">
        <f t="shared" si="2"/>
        <v>0</v>
      </c>
      <c r="AL3" s="8">
        <f t="shared" si="2"/>
        <v>0</v>
      </c>
      <c r="AM3" s="8">
        <f t="shared" si="2"/>
        <v>0</v>
      </c>
      <c r="AN3" s="8">
        <f t="shared" si="2"/>
        <v>0</v>
      </c>
      <c r="AO3" s="8">
        <f t="shared" si="2"/>
        <v>0</v>
      </c>
      <c r="AP3" s="8">
        <f t="shared" si="2"/>
        <v>0</v>
      </c>
      <c r="AQ3" s="8">
        <f t="shared" si="2"/>
        <v>0</v>
      </c>
      <c r="AR3" s="8">
        <f t="shared" si="2"/>
        <v>0</v>
      </c>
      <c r="AS3" s="8">
        <f t="shared" si="2"/>
        <v>0</v>
      </c>
      <c r="AT3" s="8">
        <f t="shared" si="2"/>
        <v>0</v>
      </c>
      <c r="AU3" s="8">
        <f t="shared" si="2"/>
        <v>0</v>
      </c>
      <c r="AV3" s="8">
        <f t="shared" si="2"/>
        <v>0</v>
      </c>
      <c r="AW3" s="8">
        <f t="shared" si="2"/>
        <v>0</v>
      </c>
      <c r="AX3" s="8">
        <f t="shared" si="2"/>
        <v>0</v>
      </c>
      <c r="AY3" s="8">
        <f t="shared" si="2"/>
        <v>0</v>
      </c>
      <c r="AZ3" s="8">
        <f t="shared" si="2"/>
        <v>0</v>
      </c>
      <c r="BA3" s="8">
        <f t="shared" si="2"/>
        <v>0</v>
      </c>
      <c r="BB3" s="8">
        <f t="shared" si="2"/>
        <v>0</v>
      </c>
      <c r="BC3" s="8">
        <f t="shared" si="2"/>
        <v>0</v>
      </c>
    </row>
    <row r="4" spans="1:55" s="6" customFormat="1" x14ac:dyDescent="0.25">
      <c r="A4" s="7">
        <f t="shared" ref="A4:A35" si="3">52 - COUNTBLANK(D4:BC4)</f>
        <v>0</v>
      </c>
      <c r="B4" s="20">
        <v>100</v>
      </c>
      <c r="C4" s="11" t="s">
        <v>41</v>
      </c>
      <c r="D4" s="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21"/>
      <c r="AM4" s="21"/>
      <c r="AN4" s="21"/>
      <c r="AO4" s="21"/>
      <c r="AP4" s="21"/>
      <c r="AQ4" s="21"/>
      <c r="AR4" s="10"/>
      <c r="AS4" s="7"/>
      <c r="AT4" s="7"/>
      <c r="AU4" s="7"/>
      <c r="AV4" s="7"/>
      <c r="AW4" s="7"/>
      <c r="AX4" s="7"/>
      <c r="AY4" s="7"/>
      <c r="AZ4" s="7"/>
      <c r="BA4" s="7"/>
      <c r="BB4" s="7"/>
      <c r="BC4" s="5"/>
    </row>
    <row r="5" spans="1:55" s="6" customFormat="1" x14ac:dyDescent="0.25">
      <c r="A5" s="7">
        <f t="shared" si="3"/>
        <v>0</v>
      </c>
      <c r="B5" s="20">
        <v>180</v>
      </c>
      <c r="C5" s="11" t="s">
        <v>59</v>
      </c>
      <c r="D5" s="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21"/>
      <c r="AM5" s="21"/>
      <c r="AN5" s="21"/>
      <c r="AO5" s="21"/>
      <c r="AP5" s="21"/>
      <c r="AQ5" s="21"/>
      <c r="AR5" s="10"/>
      <c r="AS5" s="7"/>
      <c r="AT5" s="7"/>
      <c r="AU5" s="7"/>
      <c r="AV5" s="7"/>
      <c r="AW5" s="7"/>
      <c r="AX5" s="7"/>
      <c r="AY5" s="7"/>
      <c r="AZ5" s="7"/>
      <c r="BA5" s="7"/>
      <c r="BB5" s="7"/>
      <c r="BC5" s="5"/>
    </row>
    <row r="6" spans="1:55" s="6" customFormat="1" x14ac:dyDescent="0.25">
      <c r="A6" s="7">
        <f t="shared" si="3"/>
        <v>0</v>
      </c>
      <c r="B6" s="20">
        <v>188</v>
      </c>
      <c r="C6" s="11" t="s">
        <v>58</v>
      </c>
      <c r="D6" s="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21"/>
      <c r="AM6" s="21"/>
      <c r="AN6" s="21"/>
      <c r="AO6" s="21"/>
      <c r="AP6" s="21"/>
      <c r="AQ6" s="21"/>
      <c r="AR6" s="10"/>
      <c r="AS6" s="7"/>
      <c r="AT6" s="7"/>
      <c r="AU6" s="7"/>
      <c r="AV6" s="7"/>
      <c r="AW6" s="7"/>
      <c r="AX6" s="7"/>
      <c r="AY6" s="7"/>
      <c r="AZ6" s="7"/>
      <c r="BA6" s="7"/>
      <c r="BB6" s="7"/>
      <c r="BC6" s="5"/>
    </row>
    <row r="7" spans="1:55" x14ac:dyDescent="0.25">
      <c r="A7" s="7">
        <f t="shared" si="3"/>
        <v>0</v>
      </c>
      <c r="B7" s="19">
        <v>202</v>
      </c>
      <c r="C7" s="5" t="s">
        <v>40</v>
      </c>
      <c r="D7" s="8"/>
      <c r="R7" s="17"/>
      <c r="BA7" s="8"/>
    </row>
    <row r="8" spans="1:55" x14ac:dyDescent="0.25">
      <c r="A8" s="7">
        <f t="shared" si="3"/>
        <v>0</v>
      </c>
      <c r="B8" s="19">
        <v>208</v>
      </c>
      <c r="C8" s="5" t="s">
        <v>30</v>
      </c>
      <c r="D8" s="8"/>
      <c r="R8" s="17"/>
    </row>
    <row r="9" spans="1:55" x14ac:dyDescent="0.25">
      <c r="A9" s="7">
        <f t="shared" si="3"/>
        <v>0</v>
      </c>
      <c r="B9" s="23">
        <v>221</v>
      </c>
      <c r="C9" s="31" t="s">
        <v>71</v>
      </c>
      <c r="D9" s="8"/>
      <c r="R9" s="17"/>
    </row>
    <row r="10" spans="1:55" x14ac:dyDescent="0.25">
      <c r="A10" s="7">
        <f t="shared" si="3"/>
        <v>0</v>
      </c>
      <c r="B10" s="19">
        <v>222</v>
      </c>
      <c r="C10" s="5" t="s">
        <v>26</v>
      </c>
      <c r="D10" s="8"/>
      <c r="R10" s="17"/>
    </row>
    <row r="11" spans="1:55" x14ac:dyDescent="0.25">
      <c r="A11" s="7">
        <f t="shared" si="3"/>
        <v>0</v>
      </c>
      <c r="B11" s="19">
        <v>224</v>
      </c>
      <c r="C11" s="5" t="s">
        <v>52</v>
      </c>
      <c r="D11" s="8"/>
      <c r="R11" s="17"/>
    </row>
    <row r="12" spans="1:55" x14ac:dyDescent="0.25">
      <c r="A12" s="7">
        <f t="shared" si="3"/>
        <v>0</v>
      </c>
      <c r="B12" s="19">
        <v>225</v>
      </c>
      <c r="C12" s="5" t="s">
        <v>49</v>
      </c>
      <c r="D12" s="8"/>
      <c r="R12" s="17"/>
    </row>
    <row r="13" spans="1:55" x14ac:dyDescent="0.25">
      <c r="A13" s="7">
        <f t="shared" si="3"/>
        <v>0</v>
      </c>
      <c r="B13" s="19">
        <v>239</v>
      </c>
      <c r="C13" s="5" t="s">
        <v>87</v>
      </c>
      <c r="D13" s="8"/>
      <c r="R13" s="17"/>
    </row>
    <row r="14" spans="1:55" x14ac:dyDescent="0.25">
      <c r="A14" s="7">
        <f t="shared" si="3"/>
        <v>0</v>
      </c>
      <c r="B14" s="19">
        <v>267</v>
      </c>
      <c r="C14" s="5" t="s">
        <v>31</v>
      </c>
      <c r="D14" s="8"/>
      <c r="R14" s="17"/>
    </row>
    <row r="15" spans="1:55" x14ac:dyDescent="0.25">
      <c r="A15" s="7">
        <f t="shared" si="3"/>
        <v>0</v>
      </c>
      <c r="B15" s="19">
        <v>268</v>
      </c>
      <c r="C15" s="5" t="s">
        <v>53</v>
      </c>
      <c r="D15" s="8"/>
      <c r="R15" s="17"/>
    </row>
    <row r="16" spans="1:55" x14ac:dyDescent="0.25">
      <c r="A16" s="7">
        <f t="shared" si="3"/>
        <v>0</v>
      </c>
      <c r="B16" s="19">
        <v>269</v>
      </c>
      <c r="C16" s="5" t="s">
        <v>27</v>
      </c>
      <c r="D16" s="8"/>
      <c r="R16" s="17"/>
    </row>
    <row r="17" spans="1:55" x14ac:dyDescent="0.25">
      <c r="A17" s="7">
        <f t="shared" si="3"/>
        <v>0</v>
      </c>
      <c r="B17" s="19">
        <v>273</v>
      </c>
      <c r="C17" s="5" t="s">
        <v>36</v>
      </c>
      <c r="D17" s="8"/>
      <c r="R17" s="17"/>
    </row>
    <row r="18" spans="1:55" x14ac:dyDescent="0.25">
      <c r="A18" s="7">
        <f t="shared" si="3"/>
        <v>0</v>
      </c>
      <c r="B18" s="19">
        <v>282</v>
      </c>
      <c r="C18" s="5" t="s">
        <v>4</v>
      </c>
      <c r="D18" s="8"/>
      <c r="R18" s="17"/>
    </row>
    <row r="19" spans="1:55" x14ac:dyDescent="0.25">
      <c r="A19" s="7">
        <f t="shared" si="3"/>
        <v>0</v>
      </c>
      <c r="B19" s="19">
        <v>288</v>
      </c>
      <c r="C19" s="5" t="s">
        <v>22</v>
      </c>
      <c r="D19" s="8"/>
      <c r="R19" s="17"/>
    </row>
    <row r="20" spans="1:55" x14ac:dyDescent="0.25">
      <c r="A20" s="7">
        <f t="shared" si="3"/>
        <v>0</v>
      </c>
      <c r="B20" s="19">
        <v>313</v>
      </c>
      <c r="C20" s="5" t="s">
        <v>84</v>
      </c>
      <c r="D20" s="8"/>
      <c r="R20" s="43"/>
      <c r="S20" s="43"/>
      <c r="BC20" s="7"/>
    </row>
    <row r="21" spans="1:55" x14ac:dyDescent="0.25">
      <c r="A21" s="7">
        <f t="shared" si="3"/>
        <v>0</v>
      </c>
      <c r="B21" s="19">
        <v>322</v>
      </c>
      <c r="C21" s="5" t="s">
        <v>7</v>
      </c>
      <c r="D21" s="8"/>
      <c r="R21" s="17"/>
    </row>
    <row r="22" spans="1:55" x14ac:dyDescent="0.25">
      <c r="A22" s="7">
        <f t="shared" si="3"/>
        <v>0</v>
      </c>
      <c r="B22" s="19">
        <v>326</v>
      </c>
      <c r="C22" s="5" t="s">
        <v>54</v>
      </c>
      <c r="D22" s="8"/>
      <c r="R22" s="17"/>
    </row>
    <row r="23" spans="1:55" x14ac:dyDescent="0.25">
      <c r="A23" s="7">
        <f t="shared" si="3"/>
        <v>0</v>
      </c>
      <c r="B23" s="19">
        <v>334</v>
      </c>
      <c r="C23" s="5" t="s">
        <v>56</v>
      </c>
      <c r="D23" s="8"/>
      <c r="R23" s="17"/>
    </row>
    <row r="24" spans="1:55" x14ac:dyDescent="0.25">
      <c r="A24" s="7">
        <f t="shared" si="3"/>
        <v>0</v>
      </c>
      <c r="B24" s="19">
        <v>337</v>
      </c>
      <c r="C24" s="5" t="s">
        <v>70</v>
      </c>
      <c r="D24" s="8"/>
      <c r="R24" s="17"/>
    </row>
    <row r="25" spans="1:55" x14ac:dyDescent="0.25">
      <c r="A25" s="7">
        <f t="shared" si="3"/>
        <v>0</v>
      </c>
      <c r="B25" s="15">
        <v>338</v>
      </c>
      <c r="C25" s="16" t="s">
        <v>74</v>
      </c>
      <c r="D25" s="8"/>
      <c r="R25" s="17"/>
    </row>
    <row r="26" spans="1:55" x14ac:dyDescent="0.25">
      <c r="A26" s="7">
        <f t="shared" si="3"/>
        <v>0</v>
      </c>
      <c r="B26" s="20">
        <v>339</v>
      </c>
      <c r="C26" s="31" t="s">
        <v>80</v>
      </c>
      <c r="D26" s="8"/>
      <c r="R26" s="17"/>
    </row>
    <row r="27" spans="1:55" x14ac:dyDescent="0.25">
      <c r="A27" s="7">
        <f t="shared" si="3"/>
        <v>0</v>
      </c>
      <c r="B27" s="19">
        <v>342</v>
      </c>
      <c r="C27" s="5" t="s">
        <v>73</v>
      </c>
      <c r="D27" s="8"/>
      <c r="R27" s="17"/>
    </row>
    <row r="28" spans="1:55" x14ac:dyDescent="0.25">
      <c r="A28" s="7">
        <f t="shared" si="3"/>
        <v>0</v>
      </c>
      <c r="B28" s="19">
        <v>344</v>
      </c>
      <c r="C28" s="16" t="s">
        <v>79</v>
      </c>
      <c r="D28" s="8"/>
      <c r="R28" s="17"/>
    </row>
    <row r="29" spans="1:55" x14ac:dyDescent="0.25">
      <c r="A29" s="7">
        <f t="shared" si="3"/>
        <v>0</v>
      </c>
      <c r="B29" s="19">
        <v>357</v>
      </c>
      <c r="C29" s="5" t="s">
        <v>43</v>
      </c>
      <c r="D29" s="8"/>
      <c r="R29" s="17"/>
    </row>
    <row r="30" spans="1:55" x14ac:dyDescent="0.25">
      <c r="A30" s="7">
        <f t="shared" si="3"/>
        <v>0</v>
      </c>
      <c r="B30" s="19">
        <v>359</v>
      </c>
      <c r="C30" s="5" t="s">
        <v>42</v>
      </c>
      <c r="D30" s="8"/>
      <c r="R30" s="17"/>
    </row>
    <row r="31" spans="1:55" x14ac:dyDescent="0.25">
      <c r="A31" s="7">
        <f t="shared" si="3"/>
        <v>0</v>
      </c>
      <c r="B31" s="19">
        <v>361</v>
      </c>
      <c r="C31" s="5" t="s">
        <v>33</v>
      </c>
      <c r="D31" s="8"/>
      <c r="R31" s="17"/>
    </row>
    <row r="32" spans="1:55" x14ac:dyDescent="0.25">
      <c r="A32" s="7">
        <f t="shared" si="3"/>
        <v>0</v>
      </c>
      <c r="B32" s="15">
        <v>364</v>
      </c>
      <c r="C32" s="16" t="s">
        <v>63</v>
      </c>
      <c r="D32" s="8"/>
      <c r="R32" s="17"/>
    </row>
    <row r="33" spans="1:18" x14ac:dyDescent="0.25">
      <c r="A33" s="7">
        <f t="shared" si="3"/>
        <v>0</v>
      </c>
      <c r="B33" s="19">
        <v>365</v>
      </c>
      <c r="C33" s="5" t="s">
        <v>28</v>
      </c>
      <c r="D33" s="8"/>
      <c r="R33" s="17"/>
    </row>
    <row r="34" spans="1:18" x14ac:dyDescent="0.25">
      <c r="A34" s="7">
        <f t="shared" si="3"/>
        <v>0</v>
      </c>
      <c r="B34" s="19">
        <v>380</v>
      </c>
      <c r="C34" s="5" t="s">
        <v>57</v>
      </c>
      <c r="D34" s="8"/>
      <c r="R34" s="17"/>
    </row>
    <row r="35" spans="1:18" x14ac:dyDescent="0.25">
      <c r="A35" s="7">
        <f t="shared" si="3"/>
        <v>0</v>
      </c>
      <c r="B35" s="20">
        <v>392</v>
      </c>
      <c r="C35" s="31" t="s">
        <v>97</v>
      </c>
      <c r="D35" s="8"/>
      <c r="R35" s="47"/>
    </row>
    <row r="36" spans="1:18" x14ac:dyDescent="0.25">
      <c r="A36" s="7">
        <f t="shared" ref="A36:A68" si="4">52 - COUNTBLANK(D36:BC36)</f>
        <v>0</v>
      </c>
      <c r="B36" s="19">
        <v>398</v>
      </c>
      <c r="C36" s="5" t="s">
        <v>60</v>
      </c>
      <c r="D36" s="8"/>
      <c r="R36" s="17"/>
    </row>
    <row r="37" spans="1:18" x14ac:dyDescent="0.25">
      <c r="A37" s="7">
        <f t="shared" si="4"/>
        <v>0</v>
      </c>
      <c r="B37" s="19">
        <v>401</v>
      </c>
      <c r="C37" s="5" t="s">
        <v>23</v>
      </c>
      <c r="D37" s="8"/>
      <c r="R37" s="17"/>
    </row>
    <row r="38" spans="1:18" x14ac:dyDescent="0.25">
      <c r="A38" s="7">
        <f t="shared" si="4"/>
        <v>0</v>
      </c>
      <c r="B38" s="19">
        <v>408</v>
      </c>
      <c r="C38" s="5" t="s">
        <v>45</v>
      </c>
      <c r="D38" s="8"/>
      <c r="R38" s="17"/>
    </row>
    <row r="39" spans="1:18" x14ac:dyDescent="0.25">
      <c r="A39" s="7">
        <f t="shared" si="4"/>
        <v>0</v>
      </c>
      <c r="B39" s="19">
        <v>415</v>
      </c>
      <c r="C39" s="5" t="s">
        <v>34</v>
      </c>
      <c r="D39" s="8"/>
      <c r="R39" s="17"/>
    </row>
    <row r="40" spans="1:18" x14ac:dyDescent="0.25">
      <c r="A40" s="7">
        <f t="shared" si="4"/>
        <v>0</v>
      </c>
      <c r="B40" s="19">
        <v>424</v>
      </c>
      <c r="C40" s="5" t="s">
        <v>47</v>
      </c>
      <c r="D40" s="8"/>
      <c r="R40" s="17"/>
    </row>
    <row r="41" spans="1:18" x14ac:dyDescent="0.25">
      <c r="A41" s="7">
        <f t="shared" si="4"/>
        <v>0</v>
      </c>
      <c r="B41" s="19">
        <v>453</v>
      </c>
      <c r="C41" s="5" t="s">
        <v>16</v>
      </c>
      <c r="D41" s="8"/>
      <c r="R41" s="17"/>
    </row>
    <row r="42" spans="1:18" x14ac:dyDescent="0.25">
      <c r="A42" s="7">
        <f t="shared" si="4"/>
        <v>0</v>
      </c>
      <c r="B42" s="19">
        <v>463</v>
      </c>
      <c r="C42" s="5" t="s">
        <v>32</v>
      </c>
      <c r="D42" s="8"/>
      <c r="R42" s="17"/>
    </row>
    <row r="43" spans="1:18" x14ac:dyDescent="0.25">
      <c r="A43" s="7">
        <f t="shared" si="4"/>
        <v>0</v>
      </c>
      <c r="B43" s="19">
        <v>465</v>
      </c>
      <c r="C43" s="5" t="s">
        <v>8</v>
      </c>
      <c r="D43" s="8"/>
      <c r="R43" s="17"/>
    </row>
    <row r="44" spans="1:18" x14ac:dyDescent="0.25">
      <c r="A44" s="7">
        <f t="shared" si="4"/>
        <v>0</v>
      </c>
      <c r="B44" s="19">
        <v>470</v>
      </c>
      <c r="C44" s="5" t="s">
        <v>13</v>
      </c>
      <c r="D44" s="8"/>
      <c r="R44" s="17"/>
    </row>
    <row r="45" spans="1:18" x14ac:dyDescent="0.25">
      <c r="A45" s="7">
        <f t="shared" si="4"/>
        <v>0</v>
      </c>
      <c r="B45" s="19">
        <v>475</v>
      </c>
      <c r="C45" s="5" t="s">
        <v>48</v>
      </c>
      <c r="D45" s="8"/>
      <c r="R45" s="17"/>
    </row>
    <row r="46" spans="1:18" x14ac:dyDescent="0.25">
      <c r="A46" s="7">
        <f t="shared" si="4"/>
        <v>0</v>
      </c>
      <c r="B46" s="19">
        <v>484</v>
      </c>
      <c r="C46" s="5" t="s">
        <v>20</v>
      </c>
      <c r="D46" s="8"/>
      <c r="R46" s="17"/>
    </row>
    <row r="47" spans="1:18" x14ac:dyDescent="0.25">
      <c r="A47" s="7">
        <f t="shared" si="4"/>
        <v>0</v>
      </c>
      <c r="B47" s="19">
        <v>486</v>
      </c>
      <c r="C47" s="5" t="s">
        <v>14</v>
      </c>
      <c r="D47" s="8"/>
      <c r="R47" s="17"/>
    </row>
    <row r="48" spans="1:18" x14ac:dyDescent="0.25">
      <c r="A48" s="7">
        <f t="shared" si="4"/>
        <v>0</v>
      </c>
      <c r="B48" s="19">
        <v>488</v>
      </c>
      <c r="C48" s="5" t="s">
        <v>21</v>
      </c>
      <c r="R48" s="17"/>
    </row>
    <row r="49" spans="1:44" x14ac:dyDescent="0.25">
      <c r="A49" s="7">
        <f t="shared" si="4"/>
        <v>0</v>
      </c>
      <c r="B49" s="19">
        <v>504</v>
      </c>
      <c r="C49" s="5" t="s">
        <v>15</v>
      </c>
      <c r="R49" s="17"/>
    </row>
    <row r="50" spans="1:44" x14ac:dyDescent="0.25">
      <c r="A50" s="7">
        <f t="shared" si="4"/>
        <v>0</v>
      </c>
      <c r="B50" s="19">
        <v>509</v>
      </c>
      <c r="C50" s="5" t="s">
        <v>113</v>
      </c>
      <c r="R50" s="17"/>
    </row>
    <row r="51" spans="1:44" x14ac:dyDescent="0.25">
      <c r="A51" s="7">
        <f t="shared" si="4"/>
        <v>0</v>
      </c>
      <c r="B51" s="19">
        <v>529</v>
      </c>
      <c r="C51" s="5" t="s">
        <v>2</v>
      </c>
      <c r="R51" s="17"/>
    </row>
    <row r="52" spans="1:44" x14ac:dyDescent="0.25">
      <c r="A52" s="7">
        <f t="shared" si="4"/>
        <v>0</v>
      </c>
      <c r="B52" s="19">
        <v>547</v>
      </c>
      <c r="C52" s="5" t="s">
        <v>46</v>
      </c>
      <c r="R52" s="17"/>
    </row>
    <row r="53" spans="1:44" x14ac:dyDescent="0.25">
      <c r="A53" s="7">
        <f t="shared" si="4"/>
        <v>0</v>
      </c>
      <c r="B53" s="19">
        <v>549</v>
      </c>
      <c r="C53" s="5" t="s">
        <v>44</v>
      </c>
      <c r="R53" s="17"/>
    </row>
    <row r="54" spans="1:44" x14ac:dyDescent="0.25">
      <c r="A54" s="7">
        <f t="shared" si="4"/>
        <v>0</v>
      </c>
      <c r="B54" s="19">
        <v>558</v>
      </c>
      <c r="C54" s="5" t="s">
        <v>10</v>
      </c>
      <c r="R54" s="17"/>
    </row>
    <row r="55" spans="1:44" x14ac:dyDescent="0.25">
      <c r="A55" s="7">
        <f t="shared" si="4"/>
        <v>0</v>
      </c>
      <c r="B55" s="19">
        <v>565</v>
      </c>
      <c r="C55" s="5" t="s">
        <v>37</v>
      </c>
      <c r="R55" s="17"/>
    </row>
    <row r="56" spans="1:44" x14ac:dyDescent="0.25">
      <c r="A56" s="7">
        <f t="shared" si="4"/>
        <v>0</v>
      </c>
      <c r="B56" s="19">
        <v>574</v>
      </c>
      <c r="C56" s="5" t="s">
        <v>35</v>
      </c>
      <c r="R56" s="17"/>
    </row>
    <row r="57" spans="1:44" x14ac:dyDescent="0.25">
      <c r="A57" s="7">
        <f t="shared" si="4"/>
        <v>0</v>
      </c>
      <c r="B57" s="19">
        <v>583</v>
      </c>
      <c r="C57" s="5" t="s">
        <v>17</v>
      </c>
      <c r="R57" s="17"/>
    </row>
    <row r="58" spans="1:44" x14ac:dyDescent="0.25">
      <c r="A58" s="7">
        <f t="shared" si="4"/>
        <v>0</v>
      </c>
      <c r="B58" s="19">
        <v>591</v>
      </c>
      <c r="C58" s="5" t="s">
        <v>29</v>
      </c>
      <c r="R58" s="17"/>
    </row>
    <row r="59" spans="1:44" x14ac:dyDescent="0.25">
      <c r="A59" s="7">
        <f t="shared" si="4"/>
        <v>0</v>
      </c>
      <c r="B59" s="19">
        <v>614</v>
      </c>
      <c r="C59" s="5" t="s">
        <v>9</v>
      </c>
      <c r="R59" s="17"/>
    </row>
    <row r="60" spans="1:44" x14ac:dyDescent="0.25">
      <c r="A60" s="7">
        <f t="shared" si="4"/>
        <v>0</v>
      </c>
      <c r="B60" s="19">
        <v>617</v>
      </c>
      <c r="C60" s="5" t="s">
        <v>3</v>
      </c>
      <c r="R60" s="17"/>
    </row>
    <row r="61" spans="1:44" x14ac:dyDescent="0.25">
      <c r="A61" s="7">
        <f t="shared" si="4"/>
        <v>0</v>
      </c>
      <c r="B61" s="20">
        <v>631</v>
      </c>
      <c r="C61" s="31" t="s">
        <v>103</v>
      </c>
      <c r="R61" s="17"/>
    </row>
    <row r="62" spans="1:44" x14ac:dyDescent="0.25">
      <c r="A62" s="7">
        <f t="shared" si="4"/>
        <v>0</v>
      </c>
      <c r="B62" s="19">
        <v>638</v>
      </c>
      <c r="C62" s="5" t="s">
        <v>12</v>
      </c>
      <c r="R62" s="17"/>
    </row>
    <row r="63" spans="1:44" x14ac:dyDescent="0.25">
      <c r="A63" s="7">
        <f t="shared" si="4"/>
        <v>0</v>
      </c>
      <c r="B63" s="19">
        <v>645</v>
      </c>
      <c r="C63" s="5" t="s">
        <v>25</v>
      </c>
      <c r="R63" s="17"/>
      <c r="AR63" s="17"/>
    </row>
    <row r="64" spans="1:44" x14ac:dyDescent="0.25">
      <c r="A64" s="7">
        <f t="shared" si="4"/>
        <v>0</v>
      </c>
      <c r="B64" s="19">
        <v>662</v>
      </c>
      <c r="C64" s="5" t="s">
        <v>18</v>
      </c>
      <c r="R64" s="17"/>
    </row>
    <row r="65" spans="1:55" x14ac:dyDescent="0.25">
      <c r="A65" s="7">
        <f t="shared" si="4"/>
        <v>0</v>
      </c>
      <c r="B65" s="19">
        <v>671</v>
      </c>
      <c r="C65" s="5" t="s">
        <v>55</v>
      </c>
      <c r="R65" s="17"/>
    </row>
    <row r="66" spans="1:55" x14ac:dyDescent="0.25">
      <c r="A66" s="7">
        <f t="shared" si="4"/>
        <v>0</v>
      </c>
      <c r="B66" s="19">
        <v>693</v>
      </c>
      <c r="C66" s="5" t="s">
        <v>38</v>
      </c>
      <c r="R66" s="17"/>
    </row>
    <row r="67" spans="1:55" x14ac:dyDescent="0.25">
      <c r="A67" s="7">
        <f t="shared" si="4"/>
        <v>0</v>
      </c>
      <c r="B67" s="19">
        <v>694</v>
      </c>
      <c r="C67" s="5" t="s">
        <v>6</v>
      </c>
      <c r="R67" s="17"/>
      <c r="BC67" s="7"/>
    </row>
    <row r="68" spans="1:55" x14ac:dyDescent="0.25">
      <c r="A68" s="7">
        <f t="shared" si="4"/>
        <v>0</v>
      </c>
      <c r="B68" s="19">
        <v>697</v>
      </c>
      <c r="C68" s="5" t="s">
        <v>24</v>
      </c>
      <c r="R68" s="17"/>
    </row>
    <row r="69" spans="1:55" x14ac:dyDescent="0.25">
      <c r="A69" s="7">
        <f t="shared" ref="A69:A74" si="5">52 - COUNTBLANK(D69:BC69)</f>
        <v>0</v>
      </c>
      <c r="B69" s="19">
        <v>702</v>
      </c>
      <c r="C69" s="5" t="s">
        <v>11</v>
      </c>
      <c r="R69" s="17"/>
    </row>
    <row r="70" spans="1:55" x14ac:dyDescent="0.25">
      <c r="A70" s="7">
        <f t="shared" si="5"/>
        <v>0</v>
      </c>
      <c r="B70" s="19">
        <v>705</v>
      </c>
      <c r="C70" s="5" t="s">
        <v>5</v>
      </c>
      <c r="R70" s="17"/>
      <c r="BC70" s="7"/>
    </row>
    <row r="71" spans="1:55" x14ac:dyDescent="0.25">
      <c r="A71" s="7">
        <f t="shared" si="5"/>
        <v>0</v>
      </c>
      <c r="B71" s="19">
        <v>930</v>
      </c>
      <c r="C71" s="5" t="s">
        <v>19</v>
      </c>
      <c r="R71" s="17"/>
    </row>
    <row r="72" spans="1:55" x14ac:dyDescent="0.25">
      <c r="A72" s="7">
        <f t="shared" si="5"/>
        <v>0</v>
      </c>
      <c r="B72" s="19">
        <v>954</v>
      </c>
      <c r="C72" s="5" t="s">
        <v>51</v>
      </c>
      <c r="R72" s="17"/>
    </row>
    <row r="73" spans="1:55" x14ac:dyDescent="0.25">
      <c r="A73" s="7">
        <f t="shared" si="5"/>
        <v>0</v>
      </c>
      <c r="B73" s="19">
        <v>976</v>
      </c>
      <c r="C73" s="5" t="s">
        <v>50</v>
      </c>
      <c r="R73" s="44"/>
    </row>
    <row r="74" spans="1:55" x14ac:dyDescent="0.25">
      <c r="A74" s="7">
        <f t="shared" si="5"/>
        <v>0</v>
      </c>
      <c r="B74" s="19">
        <v>991</v>
      </c>
      <c r="C74" s="5" t="s">
        <v>39</v>
      </c>
      <c r="R74" s="48"/>
    </row>
    <row r="75" spans="1:55" x14ac:dyDescent="0.25">
      <c r="A75" s="7">
        <f>52 - COUNTBLANK(D74:BC74)</f>
        <v>0</v>
      </c>
    </row>
    <row r="76" spans="1:55" x14ac:dyDescent="0.25">
      <c r="A76" s="7">
        <f>52 - COUNTBLANK(D75:BC75)</f>
        <v>0</v>
      </c>
    </row>
  </sheetData>
  <sortState xmlns:xlrd2="http://schemas.microsoft.com/office/spreadsheetml/2017/richdata2" ref="A4:BC73">
    <sortCondition ref="B4:B73"/>
  </sortState>
  <phoneticPr fontId="0" type="noConversion"/>
  <conditionalFormatting sqref="C4:C74">
    <cfRule type="expression" dxfId="1" priority="1">
      <formula>$A4&gt;0</formula>
    </cfRule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114"/>
  <sheetViews>
    <sheetView workbookViewId="0">
      <selection activeCell="A6" sqref="A6"/>
    </sheetView>
  </sheetViews>
  <sheetFormatPr defaultRowHeight="13.2" x14ac:dyDescent="0.25"/>
  <cols>
    <col min="1" max="1" width="30.109375" bestFit="1" customWidth="1"/>
  </cols>
  <sheetData>
    <row r="2" spans="1:1" x14ac:dyDescent="0.25">
      <c r="A2" s="31"/>
    </row>
    <row r="3" spans="1:1" x14ac:dyDescent="0.25">
      <c r="A3" s="31"/>
    </row>
    <row r="4" spans="1:1" x14ac:dyDescent="0.25">
      <c r="A4" s="31"/>
    </row>
    <row r="5" spans="1:1" x14ac:dyDescent="0.25">
      <c r="A5" s="31"/>
    </row>
    <row r="6" spans="1:1" x14ac:dyDescent="0.25">
      <c r="A6" s="31"/>
    </row>
    <row r="7" spans="1:1" x14ac:dyDescent="0.25">
      <c r="A7" s="31"/>
    </row>
    <row r="8" spans="1:1" x14ac:dyDescent="0.25">
      <c r="A8" s="31"/>
    </row>
    <row r="9" spans="1:1" x14ac:dyDescent="0.25">
      <c r="A9" s="31"/>
    </row>
    <row r="10" spans="1:1" x14ac:dyDescent="0.25">
      <c r="A10" s="31"/>
    </row>
    <row r="11" spans="1:1" x14ac:dyDescent="0.25">
      <c r="A11" s="31"/>
    </row>
    <row r="12" spans="1:1" x14ac:dyDescent="0.25">
      <c r="A12" s="31"/>
    </row>
    <row r="13" spans="1:1" x14ac:dyDescent="0.25">
      <c r="A13" s="31"/>
    </row>
    <row r="14" spans="1:1" x14ac:dyDescent="0.25">
      <c r="A14" s="31"/>
    </row>
    <row r="15" spans="1:1" x14ac:dyDescent="0.25">
      <c r="A15" s="31"/>
    </row>
    <row r="16" spans="1:1" x14ac:dyDescent="0.25">
      <c r="A16" s="31"/>
    </row>
    <row r="17" spans="1:1" x14ac:dyDescent="0.25">
      <c r="A17" s="31"/>
    </row>
    <row r="18" spans="1:1" x14ac:dyDescent="0.25">
      <c r="A18" s="31"/>
    </row>
    <row r="19" spans="1:1" x14ac:dyDescent="0.25">
      <c r="A19" s="31"/>
    </row>
    <row r="20" spans="1:1" x14ac:dyDescent="0.25">
      <c r="A20" s="51"/>
    </row>
    <row r="21" spans="1:1" x14ac:dyDescent="0.25">
      <c r="A21" s="31"/>
    </row>
    <row r="22" spans="1:1" x14ac:dyDescent="0.25">
      <c r="A22" s="31"/>
    </row>
    <row r="23" spans="1:1" x14ac:dyDescent="0.25">
      <c r="A23" s="31"/>
    </row>
    <row r="24" spans="1:1" x14ac:dyDescent="0.25">
      <c r="A24" s="31"/>
    </row>
    <row r="25" spans="1:1" x14ac:dyDescent="0.25">
      <c r="A25" s="31"/>
    </row>
    <row r="26" spans="1:1" x14ac:dyDescent="0.25">
      <c r="A26" s="27"/>
    </row>
    <row r="27" spans="1:1" x14ac:dyDescent="0.25">
      <c r="A27" s="27"/>
    </row>
    <row r="28" spans="1:1" x14ac:dyDescent="0.25">
      <c r="A28" s="27"/>
    </row>
    <row r="29" spans="1:1" x14ac:dyDescent="0.25">
      <c r="A29" s="27"/>
    </row>
    <row r="30" spans="1:1" x14ac:dyDescent="0.25">
      <c r="A30" s="27"/>
    </row>
    <row r="31" spans="1:1" x14ac:dyDescent="0.25">
      <c r="A31" s="27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31"/>
    </row>
    <row r="37" spans="1:1" x14ac:dyDescent="0.25">
      <c r="A37" s="31"/>
    </row>
    <row r="38" spans="1:1" x14ac:dyDescent="0.25">
      <c r="A38" s="31"/>
    </row>
    <row r="39" spans="1:1" x14ac:dyDescent="0.25">
      <c r="A39" s="31"/>
    </row>
    <row r="40" spans="1:1" x14ac:dyDescent="0.25">
      <c r="A40" s="31"/>
    </row>
    <row r="41" spans="1:1" x14ac:dyDescent="0.25">
      <c r="A41" s="31"/>
    </row>
    <row r="42" spans="1:1" x14ac:dyDescent="0.25">
      <c r="A42" s="31"/>
    </row>
    <row r="43" spans="1:1" x14ac:dyDescent="0.25">
      <c r="A43" s="31"/>
    </row>
    <row r="44" spans="1:1" x14ac:dyDescent="0.25">
      <c r="A44" s="31"/>
    </row>
    <row r="45" spans="1:1" x14ac:dyDescent="0.25">
      <c r="A45" s="31"/>
    </row>
    <row r="46" spans="1:1" x14ac:dyDescent="0.25">
      <c r="A46" s="31"/>
    </row>
    <row r="47" spans="1:1" x14ac:dyDescent="0.25">
      <c r="A47" s="31"/>
    </row>
    <row r="48" spans="1:1" x14ac:dyDescent="0.25">
      <c r="A48" s="31"/>
    </row>
    <row r="49" spans="1:1" x14ac:dyDescent="0.25">
      <c r="A49" s="31"/>
    </row>
    <row r="50" spans="1:1" x14ac:dyDescent="0.25">
      <c r="A50" s="31"/>
    </row>
    <row r="51" spans="1:1" x14ac:dyDescent="0.25">
      <c r="A51" s="31"/>
    </row>
    <row r="52" spans="1:1" x14ac:dyDescent="0.25">
      <c r="A52" s="31"/>
    </row>
    <row r="53" spans="1:1" x14ac:dyDescent="0.25">
      <c r="A53" s="31"/>
    </row>
    <row r="54" spans="1:1" x14ac:dyDescent="0.25">
      <c r="A54" s="31"/>
    </row>
    <row r="55" spans="1:1" x14ac:dyDescent="0.25">
      <c r="A55" s="31"/>
    </row>
    <row r="56" spans="1:1" x14ac:dyDescent="0.25">
      <c r="A56" s="31"/>
    </row>
    <row r="57" spans="1:1" x14ac:dyDescent="0.25">
      <c r="A57" s="31"/>
    </row>
    <row r="58" spans="1:1" x14ac:dyDescent="0.25">
      <c r="A58" s="31"/>
    </row>
    <row r="59" spans="1:1" x14ac:dyDescent="0.25">
      <c r="A59" s="31"/>
    </row>
    <row r="60" spans="1:1" x14ac:dyDescent="0.25">
      <c r="A60" s="31"/>
    </row>
    <row r="61" spans="1:1" x14ac:dyDescent="0.25">
      <c r="A61" s="31"/>
    </row>
    <row r="62" spans="1:1" x14ac:dyDescent="0.25">
      <c r="A62" s="31"/>
    </row>
    <row r="63" spans="1:1" x14ac:dyDescent="0.25">
      <c r="A63" s="31"/>
    </row>
    <row r="64" spans="1:1" x14ac:dyDescent="0.25">
      <c r="A64" s="31"/>
    </row>
    <row r="65" spans="1:1" x14ac:dyDescent="0.25">
      <c r="A65" s="31"/>
    </row>
    <row r="66" spans="1:1" x14ac:dyDescent="0.25">
      <c r="A66" s="31"/>
    </row>
    <row r="67" spans="1:1" x14ac:dyDescent="0.25">
      <c r="A67" s="31"/>
    </row>
    <row r="68" spans="1:1" x14ac:dyDescent="0.25">
      <c r="A68" s="31"/>
    </row>
    <row r="69" spans="1:1" x14ac:dyDescent="0.25">
      <c r="A69" s="31"/>
    </row>
    <row r="70" spans="1:1" x14ac:dyDescent="0.25">
      <c r="A70" s="31"/>
    </row>
    <row r="71" spans="1:1" x14ac:dyDescent="0.25">
      <c r="A71" s="31"/>
    </row>
    <row r="72" spans="1:1" x14ac:dyDescent="0.25">
      <c r="A72" s="31"/>
    </row>
    <row r="73" spans="1:1" x14ac:dyDescent="0.25">
      <c r="A73" s="31"/>
    </row>
    <row r="74" spans="1:1" x14ac:dyDescent="0.25">
      <c r="A74" s="31"/>
    </row>
    <row r="75" spans="1:1" x14ac:dyDescent="0.25">
      <c r="A75" s="31"/>
    </row>
    <row r="76" spans="1:1" x14ac:dyDescent="0.25">
      <c r="A76" s="31"/>
    </row>
    <row r="77" spans="1:1" x14ac:dyDescent="0.25">
      <c r="A77" s="51"/>
    </row>
    <row r="78" spans="1:1" x14ac:dyDescent="0.25">
      <c r="A78" s="31"/>
    </row>
    <row r="79" spans="1:1" x14ac:dyDescent="0.25">
      <c r="A79" s="31"/>
    </row>
    <row r="80" spans="1:1" x14ac:dyDescent="0.25">
      <c r="A80" s="31"/>
    </row>
    <row r="81" spans="1:1" x14ac:dyDescent="0.25">
      <c r="A81" s="31"/>
    </row>
    <row r="82" spans="1:1" x14ac:dyDescent="0.25">
      <c r="A82" s="31"/>
    </row>
    <row r="83" spans="1:1" x14ac:dyDescent="0.25">
      <c r="A83" s="31"/>
    </row>
    <row r="84" spans="1:1" x14ac:dyDescent="0.25">
      <c r="A84" s="31"/>
    </row>
    <row r="85" spans="1:1" x14ac:dyDescent="0.25">
      <c r="A85" s="31"/>
    </row>
    <row r="86" spans="1:1" x14ac:dyDescent="0.25">
      <c r="A86" s="31"/>
    </row>
    <row r="87" spans="1:1" x14ac:dyDescent="0.25">
      <c r="A87" s="31"/>
    </row>
    <row r="88" spans="1:1" x14ac:dyDescent="0.25">
      <c r="A88" s="31"/>
    </row>
    <row r="89" spans="1:1" x14ac:dyDescent="0.25">
      <c r="A89" s="31"/>
    </row>
    <row r="90" spans="1:1" x14ac:dyDescent="0.25">
      <c r="A90" s="31"/>
    </row>
    <row r="91" spans="1:1" x14ac:dyDescent="0.25">
      <c r="A91" s="31"/>
    </row>
    <row r="92" spans="1:1" x14ac:dyDescent="0.25">
      <c r="A92" s="31"/>
    </row>
    <row r="93" spans="1:1" x14ac:dyDescent="0.25">
      <c r="A93" s="31"/>
    </row>
    <row r="94" spans="1:1" x14ac:dyDescent="0.25">
      <c r="A94" s="31"/>
    </row>
    <row r="95" spans="1:1" x14ac:dyDescent="0.25">
      <c r="A95" s="31"/>
    </row>
    <row r="96" spans="1:1" x14ac:dyDescent="0.25">
      <c r="A96" s="31"/>
    </row>
    <row r="97" spans="1:1" x14ac:dyDescent="0.25">
      <c r="A97" s="31"/>
    </row>
    <row r="98" spans="1:1" x14ac:dyDescent="0.25">
      <c r="A98" s="31"/>
    </row>
    <row r="99" spans="1:1" x14ac:dyDescent="0.25">
      <c r="A99" s="31"/>
    </row>
    <row r="100" spans="1:1" x14ac:dyDescent="0.25">
      <c r="A100" s="31"/>
    </row>
    <row r="101" spans="1:1" x14ac:dyDescent="0.25">
      <c r="A101" s="31"/>
    </row>
    <row r="102" spans="1:1" x14ac:dyDescent="0.25">
      <c r="A102" s="31"/>
    </row>
    <row r="103" spans="1:1" x14ac:dyDescent="0.25">
      <c r="A103" s="31"/>
    </row>
    <row r="104" spans="1:1" x14ac:dyDescent="0.25">
      <c r="A104" s="31"/>
    </row>
    <row r="105" spans="1:1" x14ac:dyDescent="0.25">
      <c r="A105" s="31"/>
    </row>
    <row r="106" spans="1:1" x14ac:dyDescent="0.25">
      <c r="A106" s="31"/>
    </row>
    <row r="107" spans="1:1" x14ac:dyDescent="0.25">
      <c r="A107" s="31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51"/>
    </row>
    <row r="114" spans="1:1" x14ac:dyDescent="0.25">
      <c r="A114" s="31"/>
    </row>
  </sheetData>
  <conditionalFormatting sqref="A2:A114">
    <cfRule type="expression" dxfId="0" priority="1">
      <formula>$A2&gt;0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06"/>
  <sheetViews>
    <sheetView workbookViewId="0">
      <selection activeCell="A2" sqref="A2"/>
    </sheetView>
  </sheetViews>
  <sheetFormatPr defaultRowHeight="13.2" x14ac:dyDescent="0.25"/>
  <cols>
    <col min="1" max="1" width="25" style="5" bestFit="1" customWidth="1"/>
  </cols>
  <sheetData>
    <row r="2" spans="1:1" x14ac:dyDescent="0.25">
      <c r="A2" s="31"/>
    </row>
    <row r="3" spans="1:1" x14ac:dyDescent="0.25">
      <c r="A3" s="31"/>
    </row>
    <row r="4" spans="1:1" x14ac:dyDescent="0.25">
      <c r="A4" s="31"/>
    </row>
    <row r="5" spans="1:1" x14ac:dyDescent="0.25">
      <c r="A5" s="31"/>
    </row>
    <row r="6" spans="1:1" x14ac:dyDescent="0.25">
      <c r="A6" s="31"/>
    </row>
    <row r="7" spans="1:1" x14ac:dyDescent="0.25">
      <c r="A7" s="31"/>
    </row>
    <row r="8" spans="1:1" x14ac:dyDescent="0.25">
      <c r="A8" s="31"/>
    </row>
    <row r="9" spans="1:1" x14ac:dyDescent="0.25">
      <c r="A9" s="31"/>
    </row>
    <row r="10" spans="1:1" x14ac:dyDescent="0.25">
      <c r="A10" s="31"/>
    </row>
    <row r="11" spans="1:1" x14ac:dyDescent="0.25">
      <c r="A11" s="31"/>
    </row>
    <row r="12" spans="1:1" x14ac:dyDescent="0.25">
      <c r="A12" s="31"/>
    </row>
    <row r="13" spans="1:1" x14ac:dyDescent="0.25">
      <c r="A13" s="31"/>
    </row>
    <row r="14" spans="1:1" x14ac:dyDescent="0.25">
      <c r="A14" s="31"/>
    </row>
    <row r="15" spans="1:1" x14ac:dyDescent="0.25">
      <c r="A15" s="31"/>
    </row>
    <row r="16" spans="1:1" x14ac:dyDescent="0.25">
      <c r="A16" s="31"/>
    </row>
    <row r="17" spans="1:1" x14ac:dyDescent="0.25">
      <c r="A17" s="31"/>
    </row>
    <row r="18" spans="1:1" x14ac:dyDescent="0.25">
      <c r="A18" s="31"/>
    </row>
    <row r="19" spans="1:1" x14ac:dyDescent="0.25">
      <c r="A19" s="31"/>
    </row>
    <row r="20" spans="1:1" x14ac:dyDescent="0.25">
      <c r="A20" s="31"/>
    </row>
    <row r="21" spans="1:1" x14ac:dyDescent="0.25">
      <c r="A21" s="31"/>
    </row>
    <row r="22" spans="1:1" x14ac:dyDescent="0.25">
      <c r="A22" s="31"/>
    </row>
    <row r="23" spans="1:1" x14ac:dyDescent="0.25">
      <c r="A23" s="31"/>
    </row>
    <row r="24" spans="1:1" x14ac:dyDescent="0.25">
      <c r="A24" s="31"/>
    </row>
    <row r="25" spans="1:1" x14ac:dyDescent="0.25">
      <c r="A25" s="27"/>
    </row>
    <row r="26" spans="1:1" x14ac:dyDescent="0.25">
      <c r="A26" s="27"/>
    </row>
    <row r="27" spans="1:1" x14ac:dyDescent="0.25">
      <c r="A27" s="27"/>
    </row>
    <row r="28" spans="1:1" x14ac:dyDescent="0.25">
      <c r="A28" s="27"/>
    </row>
    <row r="29" spans="1:1" x14ac:dyDescent="0.25">
      <c r="A29" s="27"/>
    </row>
    <row r="30" spans="1:1" x14ac:dyDescent="0.25">
      <c r="A30" s="27"/>
    </row>
    <row r="31" spans="1:1" x14ac:dyDescent="0.25">
      <c r="A31" s="27"/>
    </row>
    <row r="32" spans="1:1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31"/>
    </row>
    <row r="36" spans="1:1" x14ac:dyDescent="0.25">
      <c r="A36" s="31"/>
    </row>
    <row r="37" spans="1:1" x14ac:dyDescent="0.25">
      <c r="A37" s="31"/>
    </row>
    <row r="38" spans="1:1" x14ac:dyDescent="0.25">
      <c r="A38" s="31"/>
    </row>
    <row r="39" spans="1:1" x14ac:dyDescent="0.25">
      <c r="A39" s="31"/>
    </row>
    <row r="40" spans="1:1" x14ac:dyDescent="0.25">
      <c r="A40" s="31"/>
    </row>
    <row r="41" spans="1:1" x14ac:dyDescent="0.25">
      <c r="A41" s="31"/>
    </row>
    <row r="42" spans="1:1" x14ac:dyDescent="0.25">
      <c r="A42" s="31"/>
    </row>
    <row r="43" spans="1:1" x14ac:dyDescent="0.25">
      <c r="A43" s="31"/>
    </row>
    <row r="44" spans="1:1" x14ac:dyDescent="0.25">
      <c r="A44" s="31"/>
    </row>
    <row r="45" spans="1:1" x14ac:dyDescent="0.25">
      <c r="A45" s="31"/>
    </row>
    <row r="46" spans="1:1" x14ac:dyDescent="0.25">
      <c r="A46" s="31"/>
    </row>
    <row r="47" spans="1:1" x14ac:dyDescent="0.25">
      <c r="A47" s="31"/>
    </row>
    <row r="48" spans="1:1" x14ac:dyDescent="0.25">
      <c r="A48" s="31"/>
    </row>
    <row r="49" spans="1:1" x14ac:dyDescent="0.25">
      <c r="A49" s="31"/>
    </row>
    <row r="50" spans="1:1" x14ac:dyDescent="0.25">
      <c r="A50" s="31"/>
    </row>
    <row r="51" spans="1:1" x14ac:dyDescent="0.25">
      <c r="A51" s="31"/>
    </row>
    <row r="52" spans="1:1" x14ac:dyDescent="0.25">
      <c r="A52" s="31"/>
    </row>
    <row r="53" spans="1:1" x14ac:dyDescent="0.25">
      <c r="A53" s="31"/>
    </row>
    <row r="54" spans="1:1" x14ac:dyDescent="0.25">
      <c r="A54" s="31"/>
    </row>
    <row r="55" spans="1:1" x14ac:dyDescent="0.25">
      <c r="A55" s="31"/>
    </row>
    <row r="56" spans="1:1" x14ac:dyDescent="0.25">
      <c r="A56" s="31"/>
    </row>
    <row r="57" spans="1:1" x14ac:dyDescent="0.25">
      <c r="A57" s="31"/>
    </row>
    <row r="58" spans="1:1" x14ac:dyDescent="0.25">
      <c r="A58" s="31"/>
    </row>
    <row r="59" spans="1:1" x14ac:dyDescent="0.25">
      <c r="A59" s="31"/>
    </row>
    <row r="60" spans="1:1" x14ac:dyDescent="0.25">
      <c r="A60" s="31"/>
    </row>
    <row r="61" spans="1:1" x14ac:dyDescent="0.25">
      <c r="A61" s="31"/>
    </row>
    <row r="62" spans="1:1" x14ac:dyDescent="0.25">
      <c r="A62" s="31"/>
    </row>
    <row r="63" spans="1:1" x14ac:dyDescent="0.25">
      <c r="A63" s="31"/>
    </row>
    <row r="64" spans="1:1" x14ac:dyDescent="0.25">
      <c r="A64" s="31"/>
    </row>
    <row r="65" spans="1:1" x14ac:dyDescent="0.25">
      <c r="A65" s="31"/>
    </row>
    <row r="66" spans="1:1" x14ac:dyDescent="0.25">
      <c r="A66" s="31"/>
    </row>
    <row r="67" spans="1:1" x14ac:dyDescent="0.25">
      <c r="A67" s="31"/>
    </row>
    <row r="68" spans="1:1" x14ac:dyDescent="0.25">
      <c r="A68" s="31"/>
    </row>
    <row r="69" spans="1:1" x14ac:dyDescent="0.25">
      <c r="A69" s="31"/>
    </row>
    <row r="70" spans="1:1" x14ac:dyDescent="0.25">
      <c r="A70" s="31"/>
    </row>
    <row r="71" spans="1:1" x14ac:dyDescent="0.25">
      <c r="A71" s="31"/>
    </row>
    <row r="72" spans="1:1" x14ac:dyDescent="0.25">
      <c r="A72" s="31"/>
    </row>
    <row r="73" spans="1:1" x14ac:dyDescent="0.25">
      <c r="A73" s="31"/>
    </row>
    <row r="74" spans="1:1" x14ac:dyDescent="0.25">
      <c r="A74" s="31"/>
    </row>
    <row r="75" spans="1:1" x14ac:dyDescent="0.25">
      <c r="A75" s="31"/>
    </row>
    <row r="76" spans="1:1" x14ac:dyDescent="0.25">
      <c r="A76" s="31"/>
    </row>
    <row r="77" spans="1:1" x14ac:dyDescent="0.25">
      <c r="A77" s="31"/>
    </row>
    <row r="78" spans="1:1" x14ac:dyDescent="0.25">
      <c r="A78" s="31"/>
    </row>
    <row r="79" spans="1:1" x14ac:dyDescent="0.25">
      <c r="A79" s="31"/>
    </row>
    <row r="80" spans="1:1" x14ac:dyDescent="0.25">
      <c r="A80" s="31"/>
    </row>
    <row r="81" spans="1:1" x14ac:dyDescent="0.25">
      <c r="A81" s="31"/>
    </row>
    <row r="82" spans="1:1" x14ac:dyDescent="0.25">
      <c r="A82" s="31"/>
    </row>
    <row r="83" spans="1:1" x14ac:dyDescent="0.25">
      <c r="A83" s="31"/>
    </row>
    <row r="84" spans="1:1" x14ac:dyDescent="0.25">
      <c r="A84" s="31"/>
    </row>
    <row r="85" spans="1:1" x14ac:dyDescent="0.25">
      <c r="A85" s="31"/>
    </row>
    <row r="86" spans="1:1" x14ac:dyDescent="0.25">
      <c r="A86" s="31"/>
    </row>
    <row r="87" spans="1:1" x14ac:dyDescent="0.25">
      <c r="A87" s="31"/>
    </row>
    <row r="88" spans="1:1" x14ac:dyDescent="0.25">
      <c r="A88" s="31"/>
    </row>
    <row r="89" spans="1:1" x14ac:dyDescent="0.25">
      <c r="A89" s="31"/>
    </row>
    <row r="90" spans="1:1" x14ac:dyDescent="0.25">
      <c r="A90" s="31"/>
    </row>
    <row r="91" spans="1:1" x14ac:dyDescent="0.25">
      <c r="A91" s="31"/>
    </row>
    <row r="92" spans="1:1" x14ac:dyDescent="0.25">
      <c r="A92" s="31"/>
    </row>
    <row r="93" spans="1:1" x14ac:dyDescent="0.25">
      <c r="A93" s="31"/>
    </row>
    <row r="94" spans="1:1" x14ac:dyDescent="0.25">
      <c r="A94" s="31"/>
    </row>
    <row r="95" spans="1:1" x14ac:dyDescent="0.25">
      <c r="A95" s="31"/>
    </row>
    <row r="96" spans="1:1" x14ac:dyDescent="0.25">
      <c r="A96" s="31"/>
    </row>
    <row r="97" spans="1:1" x14ac:dyDescent="0.25">
      <c r="A97" s="31"/>
    </row>
    <row r="98" spans="1:1" x14ac:dyDescent="0.25">
      <c r="A98" s="31"/>
    </row>
    <row r="99" spans="1:1" x14ac:dyDescent="0.25">
      <c r="A99" s="31"/>
    </row>
    <row r="100" spans="1:1" x14ac:dyDescent="0.25">
      <c r="A100" s="31"/>
    </row>
    <row r="101" spans="1:1" x14ac:dyDescent="0.25">
      <c r="A101" s="31"/>
    </row>
    <row r="102" spans="1:1" x14ac:dyDescent="0.25">
      <c r="A102" s="31"/>
    </row>
    <row r="103" spans="1:1" x14ac:dyDescent="0.25">
      <c r="A103" s="31"/>
    </row>
    <row r="104" spans="1:1" x14ac:dyDescent="0.25">
      <c r="A104" s="31"/>
    </row>
    <row r="105" spans="1:1" x14ac:dyDescent="0.25">
      <c r="A105" s="31"/>
    </row>
    <row r="106" spans="1:1" x14ac:dyDescent="0.25">
      <c r="A106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Occurence</vt:lpstr>
      <vt:lpstr>Breeding</vt:lpstr>
      <vt:lpstr>Sheet1</vt:lpstr>
      <vt:lpstr>Sheet2</vt:lpstr>
      <vt:lpstr>years 38, 37 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Butterfield</dc:creator>
  <cp:lastModifiedBy>Martin and Frances</cp:lastModifiedBy>
  <cp:lastPrinted>2007-02-15T02:25:31Z</cp:lastPrinted>
  <dcterms:created xsi:type="dcterms:W3CDTF">2007-01-29T20:34:58Z</dcterms:created>
  <dcterms:modified xsi:type="dcterms:W3CDTF">2021-08-16T05:14:04Z</dcterms:modified>
</cp:coreProperties>
</file>